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K\Desktop\BİMTAŞ\İstanbul'un Gençleri, Mayıs 2020\"/>
    </mc:Choice>
  </mc:AlternateContent>
  <xr:revisionPtr revIDLastSave="0" documentId="13_ncr:1_{3A25BE3A-B798-4652-81E3-6A43B7EC6BAC}" xr6:coauthVersionLast="45" xr6:coauthVersionMax="45" xr10:uidLastSave="{00000000-0000-0000-0000-000000000000}"/>
  <bookViews>
    <workbookView xWindow="-120" yWindow="-120" windowWidth="29040" windowHeight="16440" xr2:uid="{19B02BF4-CBA7-7C49-AD16-B8FEE797DE79}"/>
  </bookViews>
  <sheets>
    <sheet name="İÇİNDEKİLER" sheetId="1" r:id="rId1"/>
    <sheet name="TABLO1" sheetId="2" r:id="rId2"/>
    <sheet name="TABLO2" sheetId="3" r:id="rId3"/>
    <sheet name="TABLO3" sheetId="4" r:id="rId4"/>
    <sheet name="TABLO4" sheetId="5" r:id="rId5"/>
    <sheet name="TABLO5" sheetId="7" r:id="rId6"/>
    <sheet name="TABLO6" sheetId="8" r:id="rId7"/>
    <sheet name="TABLO7" sheetId="6" r:id="rId8"/>
    <sheet name="TABLO8" sheetId="9" r:id="rId9"/>
    <sheet name="TABLO9" sheetId="10" r:id="rId10"/>
    <sheet name="TABLO10" sheetId="11" r:id="rId11"/>
    <sheet name="TABLO11" sheetId="12" r:id="rId12"/>
    <sheet name="TABLO12" sheetId="13" r:id="rId13"/>
    <sheet name="TABLO13" sheetId="14" r:id="rId14"/>
    <sheet name="TABLO14" sheetId="15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3" l="1"/>
  <c r="D6" i="13" s="1"/>
  <c r="G5" i="13"/>
  <c r="G6" i="13"/>
  <c r="G4" i="13"/>
  <c r="F6" i="13"/>
  <c r="D5" i="13"/>
  <c r="D4" i="13"/>
  <c r="M13" i="14" l="1"/>
  <c r="L13" i="14"/>
  <c r="K13" i="14"/>
  <c r="J13" i="14"/>
  <c r="M12" i="14"/>
  <c r="L12" i="14"/>
  <c r="K12" i="14"/>
  <c r="J12" i="14"/>
  <c r="M11" i="14"/>
  <c r="L11" i="14"/>
  <c r="K11" i="14"/>
  <c r="J11" i="14"/>
  <c r="M10" i="14"/>
  <c r="L10" i="14"/>
  <c r="K10" i="14"/>
  <c r="J10" i="14"/>
  <c r="M9" i="14"/>
  <c r="K9" i="14"/>
  <c r="M8" i="14"/>
  <c r="L8" i="14"/>
  <c r="K8" i="14"/>
  <c r="M7" i="14"/>
  <c r="L7" i="14"/>
  <c r="K7" i="14"/>
  <c r="J7" i="14"/>
  <c r="M6" i="14"/>
  <c r="L6" i="14"/>
  <c r="K6" i="14"/>
  <c r="J6" i="14"/>
  <c r="E7" i="9" l="1"/>
  <c r="D7" i="9"/>
  <c r="C7" i="9"/>
  <c r="B7" i="9"/>
  <c r="C6" i="6" l="1"/>
  <c r="B6" i="6"/>
</calcChain>
</file>

<file path=xl/sharedStrings.xml><?xml version="1.0" encoding="utf-8"?>
<sst xmlns="http://schemas.openxmlformats.org/spreadsheetml/2006/main" count="256" uniqueCount="115">
  <si>
    <t>İstanbul'un Gençleri, Mayıs 2020</t>
  </si>
  <si>
    <t>İstanbul</t>
  </si>
  <si>
    <t>Türkiye</t>
  </si>
  <si>
    <t>Erkek</t>
  </si>
  <si>
    <t>Kadın</t>
  </si>
  <si>
    <t>15-19 Yaş</t>
  </si>
  <si>
    <t>20-24 Yaş</t>
  </si>
  <si>
    <t>Toplam</t>
  </si>
  <si>
    <t>Gelenler</t>
  </si>
  <si>
    <t>Gidenler</t>
  </si>
  <si>
    <t>15-24 yaş</t>
  </si>
  <si>
    <t>15-24 Nüfus</t>
  </si>
  <si>
    <t>İlçe Nüfus</t>
  </si>
  <si>
    <t>Adalar</t>
  </si>
  <si>
    <t>Arnavutköy</t>
  </si>
  <si>
    <t>Ataşehir</t>
  </si>
  <si>
    <t>Avcılar</t>
  </si>
  <si>
    <t>Bağcılar</t>
  </si>
  <si>
    <t>Bahçelievler</t>
  </si>
  <si>
    <t>Bakırköy</t>
  </si>
  <si>
    <t>Başakşehir</t>
  </si>
  <si>
    <t>Bayrampaşa</t>
  </si>
  <si>
    <t>Beşiktaş</t>
  </si>
  <si>
    <t>Beykoz</t>
  </si>
  <si>
    <t>Beylikdüzü</t>
  </si>
  <si>
    <t>Beyoğlu</t>
  </si>
  <si>
    <t>Büyükçekmece</t>
  </si>
  <si>
    <t>Çatalca</t>
  </si>
  <si>
    <t>Çekmeköy</t>
  </si>
  <si>
    <t>Esenler</t>
  </si>
  <si>
    <t>Esenyurt</t>
  </si>
  <si>
    <t>Eyüpsultan</t>
  </si>
  <si>
    <t>Fatih</t>
  </si>
  <si>
    <t>Gaziosmanpaşa</t>
  </si>
  <si>
    <t>Güngören</t>
  </si>
  <si>
    <t>Kadıköy</t>
  </si>
  <si>
    <t>Kağıthane</t>
  </si>
  <si>
    <t>Kartal</t>
  </si>
  <si>
    <t>Küçükçekmece</t>
  </si>
  <si>
    <t>Maltepe</t>
  </si>
  <si>
    <t>Pendik</t>
  </si>
  <si>
    <t>Sancaktepe</t>
  </si>
  <si>
    <t>Sarıyer</t>
  </si>
  <si>
    <t>Silivri</t>
  </si>
  <si>
    <t>Sultanbeyli</t>
  </si>
  <si>
    <t>Sultangazi</t>
  </si>
  <si>
    <t>Şile</t>
  </si>
  <si>
    <t>Şişli</t>
  </si>
  <si>
    <t>Tuzla</t>
  </si>
  <si>
    <t>Ümraniye</t>
  </si>
  <si>
    <t>Üsküdar</t>
  </si>
  <si>
    <t>Zeytinburnu</t>
  </si>
  <si>
    <t>Mahalle</t>
  </si>
  <si>
    <t>Zümrütevler</t>
  </si>
  <si>
    <t>Zafer</t>
  </si>
  <si>
    <t>Kayabaşı</t>
  </si>
  <si>
    <t>Başak</t>
  </si>
  <si>
    <t>50. Yıl</t>
  </si>
  <si>
    <t>Adnan Kahveci</t>
  </si>
  <si>
    <t>Halkalı Merkez</t>
  </si>
  <si>
    <t>Karadeniz</t>
  </si>
  <si>
    <t>Kanarya</t>
  </si>
  <si>
    <t>Yeşilkent</t>
  </si>
  <si>
    <t>Annenin Yaş Grubuna Göre Doğum İstatistikleri, 2019</t>
  </si>
  <si>
    <t>Oran (%)</t>
  </si>
  <si>
    <t>16-19 Yaş</t>
  </si>
  <si>
    <t>Boşandı</t>
  </si>
  <si>
    <t>Eşi Öldü</t>
  </si>
  <si>
    <t>Evli</t>
  </si>
  <si>
    <t>Hiç Evlenmedi</t>
  </si>
  <si>
    <t>İlkokul</t>
  </si>
  <si>
    <t>Ortaokul</t>
  </si>
  <si>
    <t>Lise</t>
  </si>
  <si>
    <t>Okuma Yazma Bilen</t>
  </si>
  <si>
    <t>Okuma Yazma Bilmeyen</t>
  </si>
  <si>
    <t>14-17 Yaş</t>
  </si>
  <si>
    <t>18-21 Yaş</t>
  </si>
  <si>
    <t>22-24 Yaş</t>
  </si>
  <si>
    <t>Nüfus</t>
  </si>
  <si>
    <t>%</t>
  </si>
  <si>
    <t xml:space="preserve">Erkek </t>
  </si>
  <si>
    <t xml:space="preserve">Kadın </t>
  </si>
  <si>
    <t xml:space="preserve">Toplam </t>
  </si>
  <si>
    <t>15-19</t>
  </si>
  <si>
    <t>20-24</t>
  </si>
  <si>
    <t>15-24</t>
  </si>
  <si>
    <t>İş Bulma Ümidi Yok</t>
  </si>
  <si>
    <t>İş Aramayıp Çalışmaya Hazır Olan/Diğer</t>
  </si>
  <si>
    <t>Mevsimlik Çalışıyor</t>
  </si>
  <si>
    <t>Ev İşleri İle Meşgul</t>
  </si>
  <si>
    <t>-</t>
  </si>
  <si>
    <t>Eğitim ve Öğretime Devam Ediyor</t>
  </si>
  <si>
    <t>Engelli veya Hasta</t>
  </si>
  <si>
    <t>Ailevi ve Kişisel Nedenler</t>
  </si>
  <si>
    <t>Diğer</t>
  </si>
  <si>
    <t>İşgücüne Dahil Olamama Nedeni</t>
  </si>
  <si>
    <t>Kişi Sayısı</t>
  </si>
  <si>
    <t>İstihdam</t>
  </si>
  <si>
    <t>Eğitim</t>
  </si>
  <si>
    <t>Bilinmeyen</t>
  </si>
  <si>
    <t>Ne Eğitimde 
Ne İstihdamda</t>
  </si>
  <si>
    <t>15-24 Yaş İşgücü İstatistikleri, 2019</t>
  </si>
  <si>
    <t>15-24 Yaş Okullaşma Oranı (%), 2019</t>
  </si>
  <si>
    <t>15-24 Yaş Nüfus Okuma Yazma İstatistikleri, 2019</t>
  </si>
  <si>
    <t>İlçe Bazlı 15-24 Yaş Medeni Durum Nüfus İstatistikleri, 2019</t>
  </si>
  <si>
    <t>İlçe Bazlı 15-24 Yaş Nüfus İstatistikleri, 2019</t>
  </si>
  <si>
    <t>İstanbul'a Gelen/Giden 15-24 Yaş Nüfus İstatistikleri, 2019</t>
  </si>
  <si>
    <t>15-24 Yaş Nüfus İstatistikleri, 2019</t>
  </si>
  <si>
    <t>15-24 Yaş Grubunun En Fazla Olduğu Mahalle İstatistikleri, 2019</t>
  </si>
  <si>
    <t>15-24 Yaş İşsizlik İstatistikleri (Bin), 2019</t>
  </si>
  <si>
    <t>15-24 Yaş İşgücüne Dahil Olmayanlar İstatistikleri (Bin), 2019</t>
  </si>
  <si>
    <t>15-24 Yaş İstihdam İstatistikleri (Bin), 2019</t>
  </si>
  <si>
    <t>16-24 Yaş Boşanma İstatistikleri, 2019</t>
  </si>
  <si>
    <t>Evlenme Sayılarına Göre 16-24 Yaş İstatistikleri, 2019</t>
  </si>
  <si>
    <t xml:space="preserve">İşgücü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</si>
</sst>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11" x14ac:knownFonts="1">
    <font>
      <sz val="12"/>
      <color theme="1"/>
      <name val="Calibri"/>
      <family val="2"/>
      <charset val="162"/>
      <scheme val="minor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Calibri"/>
      <family val="2"/>
      <charset val="162"/>
      <scheme val="minor"/>
    </font>
    <font>
      <b/>
      <sz val="10"/>
      <color rgb="FF000000"/>
      <name val="Arial"/>
      <family val="2"/>
      <charset val="162"/>
    </font>
    <font>
      <b/>
      <sz val="11"/>
      <color rgb="FF00000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333333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0">
    <xf numFmtId="0" fontId="0" fillId="0" borderId="0" xfId="0"/>
    <xf numFmtId="0" fontId="1" fillId="2" borderId="0" xfId="0" applyFont="1" applyFill="1"/>
    <xf numFmtId="0" fontId="2" fillId="2" borderId="0" xfId="0" applyFont="1" applyFill="1"/>
    <xf numFmtId="3" fontId="6" fillId="2" borderId="0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3" fontId="6" fillId="2" borderId="6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7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3" fontId="8" fillId="2" borderId="4" xfId="0" applyNumberFormat="1" applyFont="1" applyFill="1" applyBorder="1" applyAlignment="1">
      <alignment horizontal="right"/>
    </xf>
    <xf numFmtId="0" fontId="7" fillId="2" borderId="7" xfId="0" applyFont="1" applyFill="1" applyBorder="1" applyAlignment="1"/>
    <xf numFmtId="0" fontId="8" fillId="2" borderId="7" xfId="0" applyFont="1" applyFill="1" applyBorder="1"/>
    <xf numFmtId="0" fontId="7" fillId="2" borderId="6" xfId="0" applyFont="1" applyFill="1" applyBorder="1" applyAlignment="1">
      <alignment horizontal="right" vertical="center" wrapText="1"/>
    </xf>
    <xf numFmtId="0" fontId="8" fillId="2" borderId="2" xfId="0" applyFont="1" applyFill="1" applyBorder="1"/>
    <xf numFmtId="3" fontId="8" fillId="2" borderId="0" xfId="0" applyNumberFormat="1" applyFont="1" applyFill="1" applyBorder="1"/>
    <xf numFmtId="2" fontId="8" fillId="2" borderId="0" xfId="0" applyNumberFormat="1" applyFont="1" applyFill="1" applyBorder="1"/>
    <xf numFmtId="0" fontId="8" fillId="2" borderId="3" xfId="0" applyFont="1" applyFill="1" applyBorder="1"/>
    <xf numFmtId="0" fontId="8" fillId="2" borderId="5" xfId="0" applyFont="1" applyFill="1" applyBorder="1"/>
    <xf numFmtId="3" fontId="8" fillId="2" borderId="4" xfId="0" applyNumberFormat="1" applyFont="1" applyFill="1" applyBorder="1"/>
    <xf numFmtId="2" fontId="8" fillId="2" borderId="4" xfId="0" applyNumberFormat="1" applyFont="1" applyFill="1" applyBorder="1"/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165" fontId="8" fillId="2" borderId="0" xfId="1" applyNumberFormat="1" applyFont="1" applyFill="1" applyBorder="1" applyAlignment="1">
      <alignment horizontal="right"/>
    </xf>
    <xf numFmtId="0" fontId="8" fillId="2" borderId="4" xfId="0" applyFont="1" applyFill="1" applyBorder="1" applyAlignment="1">
      <alignment horizontal="left"/>
    </xf>
    <xf numFmtId="165" fontId="8" fillId="2" borderId="4" xfId="1" applyNumberFormat="1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8" fillId="2" borderId="0" xfId="0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horizontal="right"/>
    </xf>
    <xf numFmtId="3" fontId="8" fillId="2" borderId="6" xfId="0" applyNumberFormat="1" applyFont="1" applyFill="1" applyBorder="1"/>
    <xf numFmtId="0" fontId="8" fillId="2" borderId="2" xfId="0" applyFont="1" applyFill="1" applyBorder="1" applyAlignment="1"/>
    <xf numFmtId="0" fontId="8" fillId="2" borderId="7" xfId="0" applyFont="1" applyFill="1" applyBorder="1" applyAlignment="1"/>
    <xf numFmtId="3" fontId="8" fillId="2" borderId="6" xfId="0" applyNumberFormat="1" applyFont="1" applyFill="1" applyBorder="1" applyAlignment="1">
      <alignment horizontal="right"/>
    </xf>
    <xf numFmtId="164" fontId="8" fillId="2" borderId="0" xfId="1" applyNumberFormat="1" applyFont="1" applyFill="1" applyBorder="1"/>
    <xf numFmtId="164" fontId="8" fillId="2" borderId="4" xfId="1" applyNumberFormat="1" applyFont="1" applyFill="1" applyBorder="1"/>
    <xf numFmtId="165" fontId="7" fillId="2" borderId="6" xfId="1" applyNumberFormat="1" applyFont="1" applyFill="1" applyBorder="1" applyAlignment="1">
      <alignment horizontal="right" vertical="center"/>
    </xf>
    <xf numFmtId="165" fontId="8" fillId="2" borderId="0" xfId="1" applyNumberFormat="1" applyFont="1" applyFill="1" applyBorder="1"/>
    <xf numFmtId="165" fontId="8" fillId="2" borderId="4" xfId="1" applyNumberFormat="1" applyFont="1" applyFill="1" applyBorder="1"/>
    <xf numFmtId="165" fontId="1" fillId="2" borderId="0" xfId="1" applyNumberFormat="1" applyFont="1" applyFill="1" applyAlignment="1">
      <alignment horizontal="right"/>
    </xf>
    <xf numFmtId="0" fontId="7" fillId="0" borderId="0" xfId="0" applyFont="1"/>
    <xf numFmtId="0" fontId="9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right" vertical="center" wrapText="1"/>
    </xf>
    <xf numFmtId="0" fontId="10" fillId="2" borderId="7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right" vertical="center"/>
    </xf>
    <xf numFmtId="0" fontId="7" fillId="2" borderId="3" xfId="0" applyFont="1" applyFill="1" applyBorder="1"/>
    <xf numFmtId="0" fontId="7" fillId="2" borderId="5" xfId="0" applyFont="1" applyFill="1" applyBorder="1"/>
    <xf numFmtId="0" fontId="7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7" fillId="2" borderId="7" xfId="0" applyFont="1" applyFill="1" applyBorder="1"/>
    <xf numFmtId="0" fontId="8" fillId="2" borderId="6" xfId="0" applyFont="1" applyFill="1" applyBorder="1" applyAlignment="1">
      <alignment horizontal="center" vertical="center"/>
    </xf>
    <xf numFmtId="165" fontId="8" fillId="2" borderId="0" xfId="1" applyNumberFormat="1" applyFont="1" applyFill="1"/>
    <xf numFmtId="165" fontId="7" fillId="2" borderId="3" xfId="1" applyNumberFormat="1" applyFont="1" applyFill="1" applyBorder="1"/>
    <xf numFmtId="165" fontId="7" fillId="2" borderId="5" xfId="1" applyNumberFormat="1" applyFont="1" applyFill="1" applyBorder="1"/>
    <xf numFmtId="165" fontId="7" fillId="2" borderId="7" xfId="1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/>
    </xf>
    <xf numFmtId="165" fontId="8" fillId="2" borderId="0" xfId="1" applyNumberFormat="1" applyFont="1" applyFill="1" applyAlignment="1">
      <alignment horizontal="right"/>
    </xf>
    <xf numFmtId="0" fontId="8" fillId="2" borderId="7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2" fontId="8" fillId="2" borderId="0" xfId="0" applyNumberFormat="1" applyFont="1" applyFill="1"/>
    <xf numFmtId="165" fontId="8" fillId="2" borderId="6" xfId="1" applyNumberFormat="1" applyFont="1" applyFill="1" applyBorder="1"/>
    <xf numFmtId="2" fontId="8" fillId="2" borderId="6" xfId="0" applyNumberFormat="1" applyFont="1" applyFill="1" applyBorder="1"/>
    <xf numFmtId="0" fontId="5" fillId="2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165" fontId="1" fillId="2" borderId="0" xfId="0" applyNumberFormat="1" applyFont="1" applyFill="1"/>
    <xf numFmtId="0" fontId="0" fillId="2" borderId="0" xfId="0" applyFill="1" applyBorder="1"/>
    <xf numFmtId="0" fontId="0" fillId="2" borderId="0" xfId="0" applyFill="1"/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colors>
    <mruColors>
      <color rgb="FF1F98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TABLO7!A1"/><Relationship Id="rId13" Type="http://schemas.openxmlformats.org/officeDocument/2006/relationships/hyperlink" Target="#TABLO12!A1"/><Relationship Id="rId3" Type="http://schemas.openxmlformats.org/officeDocument/2006/relationships/hyperlink" Target="#TABLO3!A1"/><Relationship Id="rId7" Type="http://schemas.openxmlformats.org/officeDocument/2006/relationships/hyperlink" Target="#TABLO2!A1"/><Relationship Id="rId12" Type="http://schemas.openxmlformats.org/officeDocument/2006/relationships/hyperlink" Target="#TABLO11!A1"/><Relationship Id="rId2" Type="http://schemas.openxmlformats.org/officeDocument/2006/relationships/hyperlink" Target="#TABLO5!A1"/><Relationship Id="rId1" Type="http://schemas.openxmlformats.org/officeDocument/2006/relationships/image" Target="../media/image1.png"/><Relationship Id="rId6" Type="http://schemas.openxmlformats.org/officeDocument/2006/relationships/hyperlink" Target="#TABLO1!A1"/><Relationship Id="rId11" Type="http://schemas.openxmlformats.org/officeDocument/2006/relationships/hyperlink" Target="#TABLO10!A1"/><Relationship Id="rId5" Type="http://schemas.openxmlformats.org/officeDocument/2006/relationships/hyperlink" Target="#TABLO6!A1"/><Relationship Id="rId15" Type="http://schemas.openxmlformats.org/officeDocument/2006/relationships/hyperlink" Target="#TABLO14!A1"/><Relationship Id="rId10" Type="http://schemas.openxmlformats.org/officeDocument/2006/relationships/hyperlink" Target="#TABLO9!A1"/><Relationship Id="rId4" Type="http://schemas.openxmlformats.org/officeDocument/2006/relationships/hyperlink" Target="#TABLO4!A1"/><Relationship Id="rId9" Type="http://schemas.openxmlformats.org/officeDocument/2006/relationships/hyperlink" Target="#TABLO8!A1"/><Relationship Id="rId14" Type="http://schemas.openxmlformats.org/officeDocument/2006/relationships/hyperlink" Target="#TABLO13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533400</xdr:colOff>
      <xdr:row>5</xdr:row>
      <xdr:rowOff>88900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502F5069-E175-FA4A-B10D-3F376D0F8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86400" cy="9144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</xdr:row>
      <xdr:rowOff>1</xdr:rowOff>
    </xdr:from>
    <xdr:to>
      <xdr:col>4</xdr:col>
      <xdr:colOff>355600</xdr:colOff>
      <xdr:row>15</xdr:row>
      <xdr:rowOff>71121</xdr:rowOff>
    </xdr:to>
    <xdr:sp macro="" textlink="">
      <xdr:nvSpPr>
        <xdr:cNvPr id="10" name="Metin kutusu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25B4A8-85B1-364E-B263-FD7A0CD5BB83}"/>
            </a:ext>
          </a:extLst>
        </xdr:cNvPr>
        <xdr:cNvSpPr txBox="1"/>
      </xdr:nvSpPr>
      <xdr:spPr>
        <a:xfrm>
          <a:off x="0" y="2667001"/>
          <a:ext cx="3657600" cy="27432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Evlenme Sayılarına Göre 16-24 Yaş İstatistikleri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355600</xdr:colOff>
      <xdr:row>12</xdr:row>
      <xdr:rowOff>71120</xdr:rowOff>
    </xdr:to>
    <xdr:sp macro="" textlink="">
      <xdr:nvSpPr>
        <xdr:cNvPr id="12" name="Metin kutusu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F60C76E-8973-1248-9DEE-A6A50FCED72E}"/>
            </a:ext>
          </a:extLst>
        </xdr:cNvPr>
        <xdr:cNvSpPr txBox="1"/>
      </xdr:nvSpPr>
      <xdr:spPr>
        <a:xfrm>
          <a:off x="0" y="2057400"/>
          <a:ext cx="3657600" cy="27432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İlçe Bazlı 15-24 Yaş Nüfus İstatistikleri</a:t>
          </a:r>
        </a:p>
      </xdr:txBody>
    </xdr:sp>
    <xdr:clientData/>
  </xdr:twoCellAnchor>
  <xdr:twoCellAnchor>
    <xdr:from>
      <xdr:col>0</xdr:col>
      <xdr:colOff>0</xdr:colOff>
      <xdr:row>12</xdr:row>
      <xdr:rowOff>101600</xdr:rowOff>
    </xdr:from>
    <xdr:to>
      <xdr:col>4</xdr:col>
      <xdr:colOff>355600</xdr:colOff>
      <xdr:row>13</xdr:row>
      <xdr:rowOff>172720</xdr:rowOff>
    </xdr:to>
    <xdr:sp macro="" textlink="">
      <xdr:nvSpPr>
        <xdr:cNvPr id="13" name="Metin kutusu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06CDF5-A91D-564A-86B7-982A31D2D3F0}"/>
            </a:ext>
          </a:extLst>
        </xdr:cNvPr>
        <xdr:cNvSpPr txBox="1"/>
      </xdr:nvSpPr>
      <xdr:spPr>
        <a:xfrm>
          <a:off x="0" y="2362200"/>
          <a:ext cx="3657600" cy="27432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15-24 Yaş Grubunun En Fazla Olduğu Mahalleler</a:t>
          </a:r>
        </a:p>
      </xdr:txBody>
    </xdr:sp>
    <xdr:clientData/>
  </xdr:twoCellAnchor>
  <xdr:twoCellAnchor>
    <xdr:from>
      <xdr:col>0</xdr:col>
      <xdr:colOff>0</xdr:colOff>
      <xdr:row>15</xdr:row>
      <xdr:rowOff>101600</xdr:rowOff>
    </xdr:from>
    <xdr:to>
      <xdr:col>4</xdr:col>
      <xdr:colOff>355600</xdr:colOff>
      <xdr:row>16</xdr:row>
      <xdr:rowOff>172720</xdr:rowOff>
    </xdr:to>
    <xdr:sp macro="" textlink="">
      <xdr:nvSpPr>
        <xdr:cNvPr id="14" name="Metin kutusu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AD0197A-8BB7-5345-94D6-FB66920A4A2B}"/>
            </a:ext>
          </a:extLst>
        </xdr:cNvPr>
        <xdr:cNvSpPr txBox="1"/>
      </xdr:nvSpPr>
      <xdr:spPr>
        <a:xfrm>
          <a:off x="0" y="2971800"/>
          <a:ext cx="3657600" cy="27432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İlçe Bazlı 15-24 Yaş Medeni Durum Nüfus İstatistikleri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355600</xdr:colOff>
      <xdr:row>9</xdr:row>
      <xdr:rowOff>71120</xdr:rowOff>
    </xdr:to>
    <xdr:sp macro="" textlink="">
      <xdr:nvSpPr>
        <xdr:cNvPr id="18" name="Metin kutusu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AC3C8F1-9685-ED48-9B74-06AECDB49D8C}"/>
            </a:ext>
          </a:extLst>
        </xdr:cNvPr>
        <xdr:cNvSpPr txBox="1"/>
      </xdr:nvSpPr>
      <xdr:spPr>
        <a:xfrm>
          <a:off x="0" y="1447800"/>
          <a:ext cx="3657600" cy="27432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15-24 Yaş Nüfus </a:t>
          </a:r>
          <a:r>
            <a:rPr lang="tr-TR" sz="1100" b="1">
              <a:solidFill>
                <a:schemeClr val="bg1"/>
              </a:solidFill>
              <a:latin typeface="+mn-lt"/>
              <a:ea typeface="+mn-ea"/>
              <a:cs typeface="+mn-cs"/>
            </a:rPr>
            <a:t>İstatistikleri</a:t>
          </a:r>
        </a:p>
      </xdr:txBody>
    </xdr:sp>
    <xdr:clientData/>
  </xdr:twoCellAnchor>
  <xdr:twoCellAnchor>
    <xdr:from>
      <xdr:col>0</xdr:col>
      <xdr:colOff>0</xdr:colOff>
      <xdr:row>9</xdr:row>
      <xdr:rowOff>101600</xdr:rowOff>
    </xdr:from>
    <xdr:to>
      <xdr:col>4</xdr:col>
      <xdr:colOff>355600</xdr:colOff>
      <xdr:row>10</xdr:row>
      <xdr:rowOff>172720</xdr:rowOff>
    </xdr:to>
    <xdr:sp macro="" textlink="">
      <xdr:nvSpPr>
        <xdr:cNvPr id="20" name="Metin kutusu 1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9D95E8B-2C02-5345-AEF1-BE64D90A791D}"/>
            </a:ext>
          </a:extLst>
        </xdr:cNvPr>
        <xdr:cNvSpPr txBox="1"/>
      </xdr:nvSpPr>
      <xdr:spPr>
        <a:xfrm>
          <a:off x="0" y="1752600"/>
          <a:ext cx="3657600" cy="27432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İstanbul'a Gelen/Giden 15-24 Yaş Nüfus İstatistikleri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4</xdr:col>
      <xdr:colOff>355600</xdr:colOff>
      <xdr:row>18</xdr:row>
      <xdr:rowOff>71120</xdr:rowOff>
    </xdr:to>
    <xdr:sp macro="" textlink="">
      <xdr:nvSpPr>
        <xdr:cNvPr id="21" name="Metin kutusu 2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577877B7-1BC8-5940-BADC-C2448277106B}"/>
            </a:ext>
          </a:extLst>
        </xdr:cNvPr>
        <xdr:cNvSpPr txBox="1"/>
      </xdr:nvSpPr>
      <xdr:spPr>
        <a:xfrm>
          <a:off x="0" y="3276600"/>
          <a:ext cx="3657600" cy="27432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Annenin Yaş Grubuna Göre Doğum İstatistikleri</a:t>
          </a:r>
        </a:p>
      </xdr:txBody>
    </xdr:sp>
    <xdr:clientData/>
  </xdr:twoCellAnchor>
  <xdr:twoCellAnchor>
    <xdr:from>
      <xdr:col>0</xdr:col>
      <xdr:colOff>0</xdr:colOff>
      <xdr:row>18</xdr:row>
      <xdr:rowOff>101600</xdr:rowOff>
    </xdr:from>
    <xdr:to>
      <xdr:col>4</xdr:col>
      <xdr:colOff>355600</xdr:colOff>
      <xdr:row>19</xdr:row>
      <xdr:rowOff>172720</xdr:rowOff>
    </xdr:to>
    <xdr:sp macro="" textlink="">
      <xdr:nvSpPr>
        <xdr:cNvPr id="22" name="Metin kutusu 2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A796BD6A-0ABC-3D42-B86B-199CB6D49DE6}"/>
            </a:ext>
          </a:extLst>
        </xdr:cNvPr>
        <xdr:cNvSpPr txBox="1"/>
      </xdr:nvSpPr>
      <xdr:spPr>
        <a:xfrm>
          <a:off x="0" y="3581400"/>
          <a:ext cx="3657600" cy="27432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16-24 Yaş Boşanma İstatistikleri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4</xdr:col>
      <xdr:colOff>355600</xdr:colOff>
      <xdr:row>21</xdr:row>
      <xdr:rowOff>71120</xdr:rowOff>
    </xdr:to>
    <xdr:sp macro="" textlink="">
      <xdr:nvSpPr>
        <xdr:cNvPr id="23" name="Metin kutusu 2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685E4F03-4029-9747-A2A4-922FE181BB18}"/>
            </a:ext>
          </a:extLst>
        </xdr:cNvPr>
        <xdr:cNvSpPr txBox="1"/>
      </xdr:nvSpPr>
      <xdr:spPr>
        <a:xfrm>
          <a:off x="0" y="3886200"/>
          <a:ext cx="3657600" cy="27432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15-24 Yaş Nüfus Okuma Yazma İstatistikleri</a:t>
          </a:r>
        </a:p>
      </xdr:txBody>
    </xdr:sp>
    <xdr:clientData/>
  </xdr:twoCellAnchor>
  <xdr:twoCellAnchor>
    <xdr:from>
      <xdr:col>0</xdr:col>
      <xdr:colOff>0</xdr:colOff>
      <xdr:row>21</xdr:row>
      <xdr:rowOff>101600</xdr:rowOff>
    </xdr:from>
    <xdr:to>
      <xdr:col>4</xdr:col>
      <xdr:colOff>355600</xdr:colOff>
      <xdr:row>22</xdr:row>
      <xdr:rowOff>172720</xdr:rowOff>
    </xdr:to>
    <xdr:sp macro="" textlink="">
      <xdr:nvSpPr>
        <xdr:cNvPr id="24" name="Metin kutusu 2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D7FFE036-4C21-F140-B0EB-C81AE5DE1751}"/>
            </a:ext>
          </a:extLst>
        </xdr:cNvPr>
        <xdr:cNvSpPr txBox="1"/>
      </xdr:nvSpPr>
      <xdr:spPr>
        <a:xfrm>
          <a:off x="0" y="4191000"/>
          <a:ext cx="3657600" cy="27432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15-24 Yaş Nüfus Okullaşma</a:t>
          </a:r>
          <a:r>
            <a:rPr lang="tr-TR" sz="1100" b="1" baseline="0">
              <a:solidFill>
                <a:schemeClr val="bg1"/>
              </a:solidFill>
            </a:rPr>
            <a:t> Oranı</a:t>
          </a:r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355600</xdr:colOff>
      <xdr:row>24</xdr:row>
      <xdr:rowOff>71120</xdr:rowOff>
    </xdr:to>
    <xdr:sp macro="" textlink="">
      <xdr:nvSpPr>
        <xdr:cNvPr id="25" name="Metin kutusu 2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3ACAB213-1097-054B-B2B9-0993732DA95C}"/>
            </a:ext>
          </a:extLst>
        </xdr:cNvPr>
        <xdr:cNvSpPr txBox="1"/>
      </xdr:nvSpPr>
      <xdr:spPr>
        <a:xfrm>
          <a:off x="0" y="4495800"/>
          <a:ext cx="3657600" cy="27432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15-24 Yaş İstihdam İstatistikleri</a:t>
          </a:r>
        </a:p>
      </xdr:txBody>
    </xdr:sp>
    <xdr:clientData/>
  </xdr:twoCellAnchor>
  <xdr:twoCellAnchor>
    <xdr:from>
      <xdr:col>0</xdr:col>
      <xdr:colOff>0</xdr:colOff>
      <xdr:row>24</xdr:row>
      <xdr:rowOff>101600</xdr:rowOff>
    </xdr:from>
    <xdr:to>
      <xdr:col>4</xdr:col>
      <xdr:colOff>355600</xdr:colOff>
      <xdr:row>25</xdr:row>
      <xdr:rowOff>172720</xdr:rowOff>
    </xdr:to>
    <xdr:sp macro="" textlink="">
      <xdr:nvSpPr>
        <xdr:cNvPr id="26" name="Metin kutusu 2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5A20BB88-1AD2-9C47-A759-ACA0F64D41FC}"/>
            </a:ext>
          </a:extLst>
        </xdr:cNvPr>
        <xdr:cNvSpPr txBox="1"/>
      </xdr:nvSpPr>
      <xdr:spPr>
        <a:xfrm>
          <a:off x="0" y="4800600"/>
          <a:ext cx="3657600" cy="27432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15-24 Yaş İşsizlik İstatistikleri 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4</xdr:col>
      <xdr:colOff>355600</xdr:colOff>
      <xdr:row>27</xdr:row>
      <xdr:rowOff>71120</xdr:rowOff>
    </xdr:to>
    <xdr:sp macro="" textlink="">
      <xdr:nvSpPr>
        <xdr:cNvPr id="27" name="Metin kutusu 2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6044C722-8B65-2A49-ABB5-9CF3920AAC9B}"/>
            </a:ext>
          </a:extLst>
        </xdr:cNvPr>
        <xdr:cNvSpPr txBox="1"/>
      </xdr:nvSpPr>
      <xdr:spPr>
        <a:xfrm>
          <a:off x="0" y="5105400"/>
          <a:ext cx="3657600" cy="27432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15-24 Yaş İşgücüne Dahil Olmayanlar İstatistikleri</a:t>
          </a:r>
        </a:p>
      </xdr:txBody>
    </xdr:sp>
    <xdr:clientData/>
  </xdr:twoCellAnchor>
  <xdr:twoCellAnchor>
    <xdr:from>
      <xdr:col>0</xdr:col>
      <xdr:colOff>12700</xdr:colOff>
      <xdr:row>27</xdr:row>
      <xdr:rowOff>101600</xdr:rowOff>
    </xdr:from>
    <xdr:to>
      <xdr:col>4</xdr:col>
      <xdr:colOff>368300</xdr:colOff>
      <xdr:row>28</xdr:row>
      <xdr:rowOff>172720</xdr:rowOff>
    </xdr:to>
    <xdr:sp macro="" textlink="">
      <xdr:nvSpPr>
        <xdr:cNvPr id="28" name="Metin kutusu 2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A78018E0-C3A3-1144-9A85-A2039C70BE70}"/>
            </a:ext>
          </a:extLst>
        </xdr:cNvPr>
        <xdr:cNvSpPr txBox="1"/>
      </xdr:nvSpPr>
      <xdr:spPr>
        <a:xfrm>
          <a:off x="12700" y="5410200"/>
          <a:ext cx="3657600" cy="27432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15-24 Yaş İşgücü İstatistikleri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12700</xdr:rowOff>
    </xdr:from>
    <xdr:to>
      <xdr:col>0</xdr:col>
      <xdr:colOff>1041400</xdr:colOff>
      <xdr:row>2</xdr:row>
      <xdr:rowOff>241300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96A6AB-0DD1-DA4E-BB61-BC343640374F}"/>
            </a:ext>
          </a:extLst>
        </xdr:cNvPr>
        <xdr:cNvSpPr/>
      </xdr:nvSpPr>
      <xdr:spPr>
        <a:xfrm>
          <a:off x="0" y="393700"/>
          <a:ext cx="1041400" cy="228600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050" b="1"/>
            <a:t>ANASAYFA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12700</xdr:rowOff>
    </xdr:from>
    <xdr:to>
      <xdr:col>0</xdr:col>
      <xdr:colOff>1041400</xdr:colOff>
      <xdr:row>2</xdr:row>
      <xdr:rowOff>241300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A793D2-AB37-504D-860A-D9311271EA67}"/>
            </a:ext>
          </a:extLst>
        </xdr:cNvPr>
        <xdr:cNvSpPr/>
      </xdr:nvSpPr>
      <xdr:spPr>
        <a:xfrm>
          <a:off x="0" y="393700"/>
          <a:ext cx="1041400" cy="228600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050" b="1"/>
            <a:t>ANASAYFA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12700</xdr:rowOff>
    </xdr:from>
    <xdr:to>
      <xdr:col>0</xdr:col>
      <xdr:colOff>1041400</xdr:colOff>
      <xdr:row>2</xdr:row>
      <xdr:rowOff>241300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6ED4DF-142E-F249-92F6-056D616F5AE8}"/>
            </a:ext>
          </a:extLst>
        </xdr:cNvPr>
        <xdr:cNvSpPr/>
      </xdr:nvSpPr>
      <xdr:spPr>
        <a:xfrm>
          <a:off x="0" y="393700"/>
          <a:ext cx="1041400" cy="228600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050" b="1"/>
            <a:t>ANASAYFA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12700</xdr:rowOff>
    </xdr:from>
    <xdr:to>
      <xdr:col>0</xdr:col>
      <xdr:colOff>1041400</xdr:colOff>
      <xdr:row>2</xdr:row>
      <xdr:rowOff>241300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3E82B9-CAD6-C542-A018-D326911ED37C}"/>
            </a:ext>
          </a:extLst>
        </xdr:cNvPr>
        <xdr:cNvSpPr/>
      </xdr:nvSpPr>
      <xdr:spPr>
        <a:xfrm>
          <a:off x="0" y="393700"/>
          <a:ext cx="1041400" cy="228600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050" b="1"/>
            <a:t>ANASAYFA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12700</xdr:rowOff>
    </xdr:from>
    <xdr:to>
      <xdr:col>0</xdr:col>
      <xdr:colOff>1041400</xdr:colOff>
      <xdr:row>2</xdr:row>
      <xdr:rowOff>241300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28ABD2-BD3A-154E-BB8E-456EA45EA937}"/>
            </a:ext>
          </a:extLst>
        </xdr:cNvPr>
        <xdr:cNvSpPr/>
      </xdr:nvSpPr>
      <xdr:spPr>
        <a:xfrm>
          <a:off x="0" y="393700"/>
          <a:ext cx="1041400" cy="228600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050" b="1"/>
            <a:t>ANASAYFA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12700</xdr:rowOff>
    </xdr:from>
    <xdr:to>
      <xdr:col>0</xdr:col>
      <xdr:colOff>1041400</xdr:colOff>
      <xdr:row>2</xdr:row>
      <xdr:rowOff>241300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01AED5-C5D5-D84A-B76E-36705276393C}"/>
            </a:ext>
          </a:extLst>
        </xdr:cNvPr>
        <xdr:cNvSpPr/>
      </xdr:nvSpPr>
      <xdr:spPr>
        <a:xfrm>
          <a:off x="0" y="393700"/>
          <a:ext cx="1041400" cy="228600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050" b="1"/>
            <a:t>ANASAYFA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12700</xdr:rowOff>
    </xdr:from>
    <xdr:to>
      <xdr:col>0</xdr:col>
      <xdr:colOff>1041400</xdr:colOff>
      <xdr:row>2</xdr:row>
      <xdr:rowOff>241300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5E881C-B290-F543-BBA8-9CC30C813330}"/>
            </a:ext>
          </a:extLst>
        </xdr:cNvPr>
        <xdr:cNvSpPr/>
      </xdr:nvSpPr>
      <xdr:spPr>
        <a:xfrm>
          <a:off x="0" y="393700"/>
          <a:ext cx="1041400" cy="228600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050" b="1"/>
            <a:t>ANASAYFA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12700</xdr:rowOff>
    </xdr:from>
    <xdr:to>
      <xdr:col>0</xdr:col>
      <xdr:colOff>1041400</xdr:colOff>
      <xdr:row>2</xdr:row>
      <xdr:rowOff>241300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B3813D-F14C-4D4C-95A4-F43BC4B8A630}"/>
            </a:ext>
          </a:extLst>
        </xdr:cNvPr>
        <xdr:cNvSpPr/>
      </xdr:nvSpPr>
      <xdr:spPr>
        <a:xfrm>
          <a:off x="0" y="393700"/>
          <a:ext cx="1041400" cy="228600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050" b="1"/>
            <a:t>ANASAYFA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12700</xdr:rowOff>
    </xdr:from>
    <xdr:to>
      <xdr:col>0</xdr:col>
      <xdr:colOff>1117600</xdr:colOff>
      <xdr:row>2</xdr:row>
      <xdr:rowOff>241300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41F712-7503-9645-B822-DEE11C4FEC21}"/>
            </a:ext>
          </a:extLst>
        </xdr:cNvPr>
        <xdr:cNvSpPr/>
      </xdr:nvSpPr>
      <xdr:spPr>
        <a:xfrm>
          <a:off x="0" y="393700"/>
          <a:ext cx="1117600" cy="228600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050" b="1"/>
            <a:t>ANASAYFA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12700</xdr:rowOff>
    </xdr:from>
    <xdr:to>
      <xdr:col>0</xdr:col>
      <xdr:colOff>1117600</xdr:colOff>
      <xdr:row>2</xdr:row>
      <xdr:rowOff>241300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BE4A82-33D3-BE4F-ADC9-2A826EEAA2AE}"/>
            </a:ext>
          </a:extLst>
        </xdr:cNvPr>
        <xdr:cNvSpPr/>
      </xdr:nvSpPr>
      <xdr:spPr>
        <a:xfrm>
          <a:off x="0" y="355600"/>
          <a:ext cx="1117600" cy="228600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050" b="1"/>
            <a:t>ANASAYFA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12700</xdr:rowOff>
    </xdr:from>
    <xdr:to>
      <xdr:col>0</xdr:col>
      <xdr:colOff>1041400</xdr:colOff>
      <xdr:row>2</xdr:row>
      <xdr:rowOff>241300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9B0174-2C9B-434A-92D4-DD4A094834F0}"/>
            </a:ext>
          </a:extLst>
        </xdr:cNvPr>
        <xdr:cNvSpPr/>
      </xdr:nvSpPr>
      <xdr:spPr>
        <a:xfrm>
          <a:off x="0" y="393700"/>
          <a:ext cx="1041400" cy="228600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050" b="1"/>
            <a:t>ANASAYFA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12700</xdr:rowOff>
    </xdr:from>
    <xdr:to>
      <xdr:col>0</xdr:col>
      <xdr:colOff>1041400</xdr:colOff>
      <xdr:row>2</xdr:row>
      <xdr:rowOff>241300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AD1553-DD34-1049-9849-388B3276F22A}"/>
            </a:ext>
          </a:extLst>
        </xdr:cNvPr>
        <xdr:cNvSpPr/>
      </xdr:nvSpPr>
      <xdr:spPr>
        <a:xfrm>
          <a:off x="0" y="393700"/>
          <a:ext cx="1041400" cy="228600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050" b="1"/>
            <a:t>ANASAYFA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12700</xdr:rowOff>
    </xdr:from>
    <xdr:to>
      <xdr:col>0</xdr:col>
      <xdr:colOff>1041400</xdr:colOff>
      <xdr:row>2</xdr:row>
      <xdr:rowOff>241300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CDBC68-DA51-2D45-A6FA-CFA275E6EDCC}"/>
            </a:ext>
          </a:extLst>
        </xdr:cNvPr>
        <xdr:cNvSpPr/>
      </xdr:nvSpPr>
      <xdr:spPr>
        <a:xfrm>
          <a:off x="0" y="393700"/>
          <a:ext cx="1041400" cy="228600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050" b="1"/>
            <a:t>ANASAYFA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12700</xdr:rowOff>
    </xdr:from>
    <xdr:to>
      <xdr:col>0</xdr:col>
      <xdr:colOff>1041400</xdr:colOff>
      <xdr:row>2</xdr:row>
      <xdr:rowOff>241300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645C25-A350-F743-BB8F-66B9C7FF8E45}"/>
            </a:ext>
          </a:extLst>
        </xdr:cNvPr>
        <xdr:cNvSpPr/>
      </xdr:nvSpPr>
      <xdr:spPr>
        <a:xfrm>
          <a:off x="0" y="647700"/>
          <a:ext cx="1041400" cy="228600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050" b="1"/>
            <a:t>ANASAYFA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1AED1-1B42-EE41-8338-658B963D8BCC}">
  <dimension ref="A7:A36"/>
  <sheetViews>
    <sheetView tabSelected="1" workbookViewId="0">
      <selection activeCell="B83" sqref="B83"/>
    </sheetView>
  </sheetViews>
  <sheetFormatPr defaultColWidth="10.875" defaultRowHeight="12.75" x14ac:dyDescent="0.2"/>
  <cols>
    <col min="1" max="16384" width="10.875" style="1"/>
  </cols>
  <sheetData>
    <row r="7" spans="1:1" ht="20.25" x14ac:dyDescent="0.3">
      <c r="A7" s="2" t="s">
        <v>0</v>
      </c>
    </row>
    <row r="8" spans="1:1" ht="15.95" customHeight="1" x14ac:dyDescent="0.2"/>
    <row r="9" spans="1:1" ht="15.95" customHeight="1" x14ac:dyDescent="0.2"/>
    <row r="10" spans="1:1" ht="15.95" customHeight="1" x14ac:dyDescent="0.2"/>
    <row r="11" spans="1:1" ht="15.95" customHeight="1" x14ac:dyDescent="0.2"/>
    <row r="12" spans="1:1" ht="15.95" customHeight="1" x14ac:dyDescent="0.2"/>
    <row r="13" spans="1:1" ht="15.95" customHeight="1" x14ac:dyDescent="0.2"/>
    <row r="14" spans="1:1" ht="15.95" customHeight="1" x14ac:dyDescent="0.2"/>
    <row r="15" spans="1:1" ht="15.95" customHeight="1" x14ac:dyDescent="0.2"/>
    <row r="16" spans="1:1" ht="15.95" customHeight="1" x14ac:dyDescent="0.2"/>
    <row r="17" ht="15.95" customHeight="1" x14ac:dyDescent="0.2"/>
    <row r="18" ht="15.95" customHeight="1" x14ac:dyDescent="0.2"/>
    <row r="19" ht="15.95" customHeight="1" x14ac:dyDescent="0.2"/>
    <row r="20" ht="15.95" customHeight="1" x14ac:dyDescent="0.2"/>
    <row r="21" ht="15.95" customHeight="1" x14ac:dyDescent="0.2"/>
    <row r="22" ht="15.95" customHeight="1" x14ac:dyDescent="0.2"/>
    <row r="23" ht="15.95" customHeight="1" x14ac:dyDescent="0.2"/>
    <row r="24" ht="15.95" customHeight="1" x14ac:dyDescent="0.2"/>
    <row r="25" ht="15.95" customHeight="1" x14ac:dyDescent="0.2"/>
    <row r="26" ht="15.95" customHeight="1" x14ac:dyDescent="0.2"/>
    <row r="27" ht="15.95" customHeight="1" x14ac:dyDescent="0.2"/>
    <row r="28" ht="15.95" customHeight="1" x14ac:dyDescent="0.2"/>
    <row r="29" ht="15.95" customHeight="1" x14ac:dyDescent="0.2"/>
    <row r="30" ht="15.95" customHeight="1" x14ac:dyDescent="0.2"/>
    <row r="31" ht="15.95" customHeight="1" x14ac:dyDescent="0.2"/>
    <row r="32" ht="15.95" customHeight="1" x14ac:dyDescent="0.2"/>
    <row r="33" ht="15.95" customHeight="1" x14ac:dyDescent="0.2"/>
    <row r="34" ht="15.95" customHeight="1" x14ac:dyDescent="0.2"/>
    <row r="35" ht="15.95" customHeight="1" x14ac:dyDescent="0.2"/>
    <row r="36" ht="15.95" customHeight="1" x14ac:dyDescent="0.2"/>
  </sheetData>
  <sheetProtection algorithmName="SHA-512" hashValue="oPEIHxxKPkLwT8XbDloaPP/3edVnT7klNkyfHGz9UvaNaEgJbk98qvYNM/GALc3qaDpSuggm6G1UMLLDdFhD/Q==" saltValue="MWmMRRxZxfBK2Z6vNTETPg==" spinCount="100000" sheet="1" objects="1" scenarios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26B2C-AD27-8F49-9DE9-6D0ED8A680BA}">
  <dimension ref="A1:Q8"/>
  <sheetViews>
    <sheetView workbookViewId="0">
      <selection activeCell="D19" sqref="D19"/>
    </sheetView>
  </sheetViews>
  <sheetFormatPr defaultColWidth="10.875" defaultRowHeight="15" customHeight="1" x14ac:dyDescent="0.2"/>
  <cols>
    <col min="1" max="1" width="23.875" style="1" customWidth="1"/>
    <col min="2" max="17" width="13.625" style="1" customWidth="1"/>
    <col min="18" max="18" width="10.625" style="1" customWidth="1"/>
    <col min="19" max="16384" width="10.875" style="1"/>
  </cols>
  <sheetData>
    <row r="1" spans="1:17" ht="15" customHeight="1" x14ac:dyDescent="0.25">
      <c r="A1" s="8" t="s">
        <v>103</v>
      </c>
    </row>
    <row r="3" spans="1:17" s="62" customFormat="1" ht="20.100000000000001" customHeight="1" x14ac:dyDescent="0.25">
      <c r="A3" s="64"/>
      <c r="B3" s="81" t="s">
        <v>75</v>
      </c>
      <c r="C3" s="81"/>
      <c r="D3" s="81"/>
      <c r="E3" s="81"/>
      <c r="F3" s="81" t="s">
        <v>76</v>
      </c>
      <c r="G3" s="81"/>
      <c r="H3" s="81"/>
      <c r="I3" s="81"/>
      <c r="J3" s="81" t="s">
        <v>77</v>
      </c>
      <c r="K3" s="81"/>
      <c r="L3" s="81"/>
      <c r="M3" s="81"/>
      <c r="N3" s="81" t="s">
        <v>7</v>
      </c>
      <c r="O3" s="81"/>
      <c r="P3" s="81"/>
      <c r="Q3" s="81"/>
    </row>
    <row r="4" spans="1:17" ht="15" customHeight="1" x14ac:dyDescent="0.25">
      <c r="A4" s="40"/>
      <c r="B4" s="83" t="s">
        <v>1</v>
      </c>
      <c r="C4" s="83"/>
      <c r="D4" s="83" t="s">
        <v>2</v>
      </c>
      <c r="E4" s="83"/>
      <c r="F4" s="83" t="s">
        <v>1</v>
      </c>
      <c r="G4" s="83"/>
      <c r="H4" s="83" t="s">
        <v>2</v>
      </c>
      <c r="I4" s="83"/>
      <c r="J4" s="83" t="s">
        <v>1</v>
      </c>
      <c r="K4" s="83"/>
      <c r="L4" s="83" t="s">
        <v>2</v>
      </c>
      <c r="M4" s="83"/>
      <c r="N4" s="83" t="s">
        <v>1</v>
      </c>
      <c r="O4" s="83"/>
      <c r="P4" s="83" t="s">
        <v>2</v>
      </c>
      <c r="Q4" s="83"/>
    </row>
    <row r="5" spans="1:17" ht="15" customHeight="1" x14ac:dyDescent="0.25">
      <c r="A5" s="41"/>
      <c r="B5" s="38" t="s">
        <v>3</v>
      </c>
      <c r="C5" s="38" t="s">
        <v>4</v>
      </c>
      <c r="D5" s="38" t="s">
        <v>3</v>
      </c>
      <c r="E5" s="38" t="s">
        <v>4</v>
      </c>
      <c r="F5" s="38" t="s">
        <v>3</v>
      </c>
      <c r="G5" s="38" t="s">
        <v>4</v>
      </c>
      <c r="H5" s="38" t="s">
        <v>3</v>
      </c>
      <c r="I5" s="38" t="s">
        <v>4</v>
      </c>
      <c r="J5" s="38" t="s">
        <v>3</v>
      </c>
      <c r="K5" s="38" t="s">
        <v>4</v>
      </c>
      <c r="L5" s="38" t="s">
        <v>3</v>
      </c>
      <c r="M5" s="38" t="s">
        <v>4</v>
      </c>
      <c r="N5" s="38" t="s">
        <v>3</v>
      </c>
      <c r="O5" s="38" t="s">
        <v>4</v>
      </c>
      <c r="P5" s="38" t="s">
        <v>3</v>
      </c>
      <c r="Q5" s="38" t="s">
        <v>4</v>
      </c>
    </row>
    <row r="6" spans="1:17" ht="15" customHeight="1" x14ac:dyDescent="0.25">
      <c r="A6" s="59" t="s">
        <v>73</v>
      </c>
      <c r="B6" s="37">
        <v>422505</v>
      </c>
      <c r="C6" s="37">
        <v>396750</v>
      </c>
      <c r="D6" s="37">
        <v>2482312</v>
      </c>
      <c r="E6" s="37">
        <v>2350091</v>
      </c>
      <c r="F6" s="37">
        <v>449708</v>
      </c>
      <c r="G6" s="37">
        <v>434561</v>
      </c>
      <c r="H6" s="37">
        <v>2670872</v>
      </c>
      <c r="I6" s="37">
        <v>2549404</v>
      </c>
      <c r="J6" s="37">
        <v>353238</v>
      </c>
      <c r="K6" s="37">
        <v>345537</v>
      </c>
      <c r="L6" s="37">
        <v>1936810</v>
      </c>
      <c r="M6" s="37">
        <v>1847041</v>
      </c>
      <c r="N6" s="37">
        <v>1225451</v>
      </c>
      <c r="O6" s="37">
        <v>1176848</v>
      </c>
      <c r="P6" s="37">
        <v>7089994</v>
      </c>
      <c r="Q6" s="37">
        <v>6746536</v>
      </c>
    </row>
    <row r="7" spans="1:17" ht="15" customHeight="1" x14ac:dyDescent="0.25">
      <c r="A7" s="60" t="s">
        <v>74</v>
      </c>
      <c r="B7" s="37">
        <v>6</v>
      </c>
      <c r="C7" s="37">
        <v>10</v>
      </c>
      <c r="D7" s="37">
        <v>50</v>
      </c>
      <c r="E7" s="37">
        <v>63</v>
      </c>
      <c r="F7" s="37">
        <v>77</v>
      </c>
      <c r="G7" s="37">
        <v>242</v>
      </c>
      <c r="H7" s="37">
        <v>764</v>
      </c>
      <c r="I7" s="37">
        <v>2486</v>
      </c>
      <c r="J7" s="37">
        <v>238</v>
      </c>
      <c r="K7" s="37">
        <v>686</v>
      </c>
      <c r="L7" s="37">
        <v>1511</v>
      </c>
      <c r="M7" s="37">
        <v>6859</v>
      </c>
      <c r="N7" s="37">
        <v>321</v>
      </c>
      <c r="O7" s="37">
        <v>938</v>
      </c>
      <c r="P7" s="37">
        <v>2325</v>
      </c>
      <c r="Q7" s="37">
        <v>9408</v>
      </c>
    </row>
    <row r="8" spans="1:17" ht="15" customHeight="1" x14ac:dyDescent="0.25">
      <c r="A8" s="63" t="s">
        <v>7</v>
      </c>
      <c r="B8" s="39">
        <v>422511</v>
      </c>
      <c r="C8" s="39">
        <v>396760</v>
      </c>
      <c r="D8" s="39">
        <v>2482362</v>
      </c>
      <c r="E8" s="39">
        <v>2350154</v>
      </c>
      <c r="F8" s="39">
        <v>449785</v>
      </c>
      <c r="G8" s="39">
        <v>434803</v>
      </c>
      <c r="H8" s="39">
        <v>2671636</v>
      </c>
      <c r="I8" s="39">
        <v>2551890</v>
      </c>
      <c r="J8" s="39">
        <v>353476</v>
      </c>
      <c r="K8" s="39">
        <v>346223</v>
      </c>
      <c r="L8" s="39">
        <v>1938321</v>
      </c>
      <c r="M8" s="39">
        <v>1853900</v>
      </c>
      <c r="N8" s="39">
        <v>1225772</v>
      </c>
      <c r="O8" s="39">
        <v>1177786</v>
      </c>
      <c r="P8" s="39">
        <v>7092319</v>
      </c>
      <c r="Q8" s="39">
        <v>6755944</v>
      </c>
    </row>
  </sheetData>
  <mergeCells count="12">
    <mergeCell ref="N4:O4"/>
    <mergeCell ref="P4:Q4"/>
    <mergeCell ref="B3:E3"/>
    <mergeCell ref="F3:I3"/>
    <mergeCell ref="J3:M3"/>
    <mergeCell ref="N3:Q3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95D4C-C00D-564A-8E37-F1B50841D1F0}">
  <dimension ref="A1:C6"/>
  <sheetViews>
    <sheetView workbookViewId="0">
      <selection activeCell="D22" sqref="D22"/>
    </sheetView>
  </sheetViews>
  <sheetFormatPr defaultColWidth="10.875" defaultRowHeight="15" customHeight="1" x14ac:dyDescent="0.2"/>
  <cols>
    <col min="1" max="3" width="13.875" style="1" customWidth="1"/>
    <col min="4" max="16384" width="10.875" style="1"/>
  </cols>
  <sheetData>
    <row r="1" spans="1:3" ht="15" customHeight="1" x14ac:dyDescent="0.25">
      <c r="A1" s="8" t="s">
        <v>102</v>
      </c>
    </row>
    <row r="3" spans="1:3" ht="20.100000000000001" customHeight="1" x14ac:dyDescent="0.2">
      <c r="A3" s="56"/>
      <c r="B3" s="54" t="s">
        <v>1</v>
      </c>
      <c r="C3" s="55" t="s">
        <v>2</v>
      </c>
    </row>
    <row r="4" spans="1:3" ht="15" customHeight="1" x14ac:dyDescent="0.2">
      <c r="A4" s="57" t="s">
        <v>70</v>
      </c>
      <c r="B4" s="51">
        <v>93.12</v>
      </c>
      <c r="C4" s="51">
        <v>91.92</v>
      </c>
    </row>
    <row r="5" spans="1:3" ht="15" customHeight="1" x14ac:dyDescent="0.2">
      <c r="A5" s="57" t="s">
        <v>71</v>
      </c>
      <c r="B5" s="51">
        <v>94.62</v>
      </c>
      <c r="C5" s="51">
        <v>93.28</v>
      </c>
    </row>
    <row r="6" spans="1:3" ht="15" customHeight="1" x14ac:dyDescent="0.2">
      <c r="A6" s="58" t="s">
        <v>72</v>
      </c>
      <c r="B6" s="53">
        <v>88.81</v>
      </c>
      <c r="C6" s="53">
        <v>84.2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DFF85-9342-B145-8DA2-3BDF737349EE}">
  <dimension ref="A1:G6"/>
  <sheetViews>
    <sheetView workbookViewId="0">
      <selection activeCell="E4" sqref="E4"/>
    </sheetView>
  </sheetViews>
  <sheetFormatPr defaultColWidth="10.875" defaultRowHeight="15" customHeight="1" x14ac:dyDescent="0.2"/>
  <cols>
    <col min="1" max="7" width="13.875" style="1" customWidth="1"/>
    <col min="8" max="16384" width="10.875" style="1"/>
  </cols>
  <sheetData>
    <row r="1" spans="1:7" ht="15" customHeight="1" x14ac:dyDescent="0.25">
      <c r="A1" s="8" t="s">
        <v>111</v>
      </c>
    </row>
    <row r="3" spans="1:7" s="69" customFormat="1" ht="20.100000000000001" customHeight="1" x14ac:dyDescent="0.25">
      <c r="A3" s="68"/>
      <c r="B3" s="45" t="s">
        <v>1</v>
      </c>
      <c r="C3" s="45" t="s">
        <v>78</v>
      </c>
      <c r="D3" s="45" t="s">
        <v>79</v>
      </c>
      <c r="E3" s="45" t="s">
        <v>2</v>
      </c>
      <c r="F3" s="45" t="s">
        <v>78</v>
      </c>
      <c r="G3" s="45" t="s">
        <v>79</v>
      </c>
    </row>
    <row r="4" spans="1:7" ht="15" customHeight="1" x14ac:dyDescent="0.25">
      <c r="A4" s="66" t="s">
        <v>80</v>
      </c>
      <c r="B4" s="46">
        <v>571</v>
      </c>
      <c r="C4" s="46">
        <v>1183614</v>
      </c>
      <c r="D4" s="43">
        <v>48.242078920999582</v>
      </c>
      <c r="E4" s="46">
        <v>2564</v>
      </c>
      <c r="F4" s="46">
        <v>6647265</v>
      </c>
      <c r="G4" s="43">
        <v>38.572254904836797</v>
      </c>
    </row>
    <row r="5" spans="1:7" ht="15" customHeight="1" x14ac:dyDescent="0.25">
      <c r="A5" s="67" t="s">
        <v>81</v>
      </c>
      <c r="B5" s="47">
        <v>311</v>
      </c>
      <c r="C5" s="47">
        <v>1123765</v>
      </c>
      <c r="D5" s="44">
        <v>27.674825252610646</v>
      </c>
      <c r="E5" s="47">
        <v>1302</v>
      </c>
      <c r="F5" s="47">
        <v>6308407</v>
      </c>
      <c r="G5" s="44">
        <v>20.639124901104193</v>
      </c>
    </row>
    <row r="6" spans="1:7" ht="15" customHeight="1" x14ac:dyDescent="0.25">
      <c r="A6" s="67" t="s">
        <v>7</v>
      </c>
      <c r="B6" s="47">
        <v>882</v>
      </c>
      <c r="C6" s="47">
        <v>2307379</v>
      </c>
      <c r="D6" s="44">
        <v>38.225189706589163</v>
      </c>
      <c r="E6" s="47">
        <v>3866</v>
      </c>
      <c r="F6" s="47">
        <v>12955672</v>
      </c>
      <c r="G6" s="44">
        <v>29.840212070821181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808F0-5B83-974F-89EB-25B760FF8F85}">
  <dimension ref="A1:G9"/>
  <sheetViews>
    <sheetView workbookViewId="0"/>
  </sheetViews>
  <sheetFormatPr defaultColWidth="10.875" defaultRowHeight="15" customHeight="1" x14ac:dyDescent="0.2"/>
  <cols>
    <col min="1" max="7" width="13.875" style="1" customWidth="1"/>
    <col min="8" max="16384" width="10.875" style="1"/>
  </cols>
  <sheetData>
    <row r="1" spans="1:7" ht="15" customHeight="1" x14ac:dyDescent="0.25">
      <c r="A1" s="8" t="s">
        <v>109</v>
      </c>
    </row>
    <row r="3" spans="1:7" ht="20.100000000000001" customHeight="1" x14ac:dyDescent="0.25">
      <c r="A3" s="13"/>
      <c r="B3" s="14" t="s">
        <v>1</v>
      </c>
      <c r="C3" s="14" t="s">
        <v>114</v>
      </c>
      <c r="D3" s="14" t="s">
        <v>79</v>
      </c>
      <c r="E3" s="14" t="s">
        <v>2</v>
      </c>
      <c r="F3" s="14" t="s">
        <v>114</v>
      </c>
      <c r="G3" s="14" t="s">
        <v>79</v>
      </c>
    </row>
    <row r="4" spans="1:7" ht="15" customHeight="1" x14ac:dyDescent="0.25">
      <c r="A4" s="59" t="s">
        <v>3</v>
      </c>
      <c r="B4" s="65">
        <v>163</v>
      </c>
      <c r="C4" s="88">
        <v>734</v>
      </c>
      <c r="D4" s="76">
        <f>B4/C4*100</f>
        <v>22.207084468664849</v>
      </c>
      <c r="E4" s="65">
        <v>743</v>
      </c>
      <c r="F4" s="65">
        <v>3307</v>
      </c>
      <c r="G4" s="76">
        <f>E4/F4*100</f>
        <v>22.467493196250381</v>
      </c>
    </row>
    <row r="5" spans="1:7" ht="15" customHeight="1" x14ac:dyDescent="0.25">
      <c r="A5" s="60" t="s">
        <v>81</v>
      </c>
      <c r="B5" s="47">
        <v>128</v>
      </c>
      <c r="C5" s="89">
        <v>439</v>
      </c>
      <c r="D5" s="28">
        <f>B5/C5*100</f>
        <v>29.157175398633257</v>
      </c>
      <c r="E5" s="47">
        <v>574</v>
      </c>
      <c r="F5" s="47">
        <v>1876</v>
      </c>
      <c r="G5" s="76">
        <f t="shared" ref="G5:G6" si="0">E5/F5*100</f>
        <v>30.597014925373134</v>
      </c>
    </row>
    <row r="6" spans="1:7" ht="15" customHeight="1" x14ac:dyDescent="0.25">
      <c r="A6" s="63" t="s">
        <v>82</v>
      </c>
      <c r="B6" s="77">
        <v>291</v>
      </c>
      <c r="C6" s="77">
        <f>SUM(C4:C5)</f>
        <v>1173</v>
      </c>
      <c r="D6" s="28">
        <f>B6/C6*100</f>
        <v>24.808184143222505</v>
      </c>
      <c r="E6" s="77">
        <v>1317</v>
      </c>
      <c r="F6" s="77">
        <f>SUM(F4:F5)</f>
        <v>5183</v>
      </c>
      <c r="G6" s="78">
        <f t="shared" si="0"/>
        <v>25.409994211846421</v>
      </c>
    </row>
    <row r="9" spans="1:7" ht="15" customHeight="1" x14ac:dyDescent="0.2">
      <c r="C9" s="87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D6FEE-271A-9F45-82B1-8B334A0802E9}">
  <dimension ref="A1:M13"/>
  <sheetViews>
    <sheetView workbookViewId="0"/>
  </sheetViews>
  <sheetFormatPr defaultColWidth="10.875" defaultRowHeight="15" customHeight="1" x14ac:dyDescent="0.2"/>
  <cols>
    <col min="1" max="1" width="36" style="1" customWidth="1"/>
    <col min="2" max="16384" width="10.875" style="1"/>
  </cols>
  <sheetData>
    <row r="1" spans="1:13" ht="15" customHeight="1" x14ac:dyDescent="0.25">
      <c r="A1" s="8" t="s">
        <v>110</v>
      </c>
    </row>
    <row r="3" spans="1:13" s="73" customFormat="1" ht="20.100000000000001" customHeight="1" x14ac:dyDescent="0.25">
      <c r="A3" s="72"/>
      <c r="B3" s="82" t="s">
        <v>83</v>
      </c>
      <c r="C3" s="82"/>
      <c r="D3" s="82"/>
      <c r="E3" s="82"/>
      <c r="F3" s="82" t="s">
        <v>84</v>
      </c>
      <c r="G3" s="82"/>
      <c r="H3" s="82"/>
      <c r="I3" s="82"/>
      <c r="J3" s="82" t="s">
        <v>85</v>
      </c>
      <c r="K3" s="82"/>
      <c r="L3" s="82"/>
      <c r="M3" s="82"/>
    </row>
    <row r="4" spans="1:13" s="9" customFormat="1" ht="15" customHeight="1" x14ac:dyDescent="0.25">
      <c r="A4" s="84" t="s">
        <v>95</v>
      </c>
      <c r="B4" s="86" t="s">
        <v>1</v>
      </c>
      <c r="C4" s="86"/>
      <c r="D4" s="86" t="s">
        <v>2</v>
      </c>
      <c r="E4" s="86"/>
      <c r="F4" s="86" t="s">
        <v>1</v>
      </c>
      <c r="G4" s="86"/>
      <c r="H4" s="86" t="s">
        <v>2</v>
      </c>
      <c r="I4" s="86"/>
      <c r="J4" s="86" t="s">
        <v>1</v>
      </c>
      <c r="K4" s="86"/>
      <c r="L4" s="86" t="s">
        <v>2</v>
      </c>
      <c r="M4" s="86"/>
    </row>
    <row r="5" spans="1:13" ht="15" customHeight="1" x14ac:dyDescent="0.25">
      <c r="A5" s="85"/>
      <c r="B5" s="35" t="s">
        <v>3</v>
      </c>
      <c r="C5" s="35" t="s">
        <v>4</v>
      </c>
      <c r="D5" s="35" t="s">
        <v>3</v>
      </c>
      <c r="E5" s="35" t="s">
        <v>4</v>
      </c>
      <c r="F5" s="35" t="s">
        <v>3</v>
      </c>
      <c r="G5" s="35" t="s">
        <v>4</v>
      </c>
      <c r="H5" s="35" t="s">
        <v>3</v>
      </c>
      <c r="I5" s="35" t="s">
        <v>4</v>
      </c>
      <c r="J5" s="35" t="s">
        <v>3</v>
      </c>
      <c r="K5" s="35" t="s">
        <v>4</v>
      </c>
      <c r="L5" s="35" t="s">
        <v>3</v>
      </c>
      <c r="M5" s="35" t="s">
        <v>4</v>
      </c>
    </row>
    <row r="6" spans="1:13" ht="15" customHeight="1" x14ac:dyDescent="0.2">
      <c r="A6" s="25" t="s">
        <v>86</v>
      </c>
      <c r="B6" s="71">
        <v>1</v>
      </c>
      <c r="C6" s="71">
        <v>1</v>
      </c>
      <c r="D6" s="71">
        <v>50</v>
      </c>
      <c r="E6" s="71">
        <v>15</v>
      </c>
      <c r="F6" s="71">
        <v>1</v>
      </c>
      <c r="G6" s="71">
        <v>1</v>
      </c>
      <c r="H6" s="71">
        <v>55</v>
      </c>
      <c r="I6" s="71">
        <v>38</v>
      </c>
      <c r="J6" s="71">
        <f>B6+F6</f>
        <v>2</v>
      </c>
      <c r="K6" s="71">
        <f>C6+G6</f>
        <v>2</v>
      </c>
      <c r="L6" s="71">
        <f t="shared" ref="L6:M13" si="0">D6+H6</f>
        <v>105</v>
      </c>
      <c r="M6" s="71">
        <f t="shared" si="0"/>
        <v>53</v>
      </c>
    </row>
    <row r="7" spans="1:13" ht="15" customHeight="1" x14ac:dyDescent="0.2">
      <c r="A7" s="25" t="s">
        <v>87</v>
      </c>
      <c r="B7" s="71">
        <v>5</v>
      </c>
      <c r="C7" s="71">
        <v>6</v>
      </c>
      <c r="D7" s="71">
        <v>67</v>
      </c>
      <c r="E7" s="71">
        <v>94</v>
      </c>
      <c r="F7" s="71">
        <v>6</v>
      </c>
      <c r="G7" s="71">
        <v>8</v>
      </c>
      <c r="H7" s="71">
        <v>68</v>
      </c>
      <c r="I7" s="71">
        <v>138</v>
      </c>
      <c r="J7" s="71">
        <f>B7+F7</f>
        <v>11</v>
      </c>
      <c r="K7" s="71">
        <f>C7+G7</f>
        <v>14</v>
      </c>
      <c r="L7" s="71">
        <f t="shared" si="0"/>
        <v>135</v>
      </c>
      <c r="M7" s="71">
        <f t="shared" si="0"/>
        <v>232</v>
      </c>
    </row>
    <row r="8" spans="1:13" ht="15" customHeight="1" x14ac:dyDescent="0.2">
      <c r="A8" s="25" t="s">
        <v>88</v>
      </c>
      <c r="B8" s="71" t="s">
        <v>90</v>
      </c>
      <c r="C8" s="71">
        <v>0</v>
      </c>
      <c r="D8" s="71">
        <v>6</v>
      </c>
      <c r="E8" s="71">
        <v>5</v>
      </c>
      <c r="F8" s="71" t="s">
        <v>90</v>
      </c>
      <c r="G8" s="71">
        <v>1</v>
      </c>
      <c r="H8" s="71">
        <v>4</v>
      </c>
      <c r="I8" s="71">
        <v>4</v>
      </c>
      <c r="J8" s="71" t="s">
        <v>90</v>
      </c>
      <c r="K8" s="71">
        <f>C8+G8</f>
        <v>1</v>
      </c>
      <c r="L8" s="71">
        <f t="shared" si="0"/>
        <v>10</v>
      </c>
      <c r="M8" s="71">
        <f t="shared" si="0"/>
        <v>9</v>
      </c>
    </row>
    <row r="9" spans="1:13" ht="15" customHeight="1" x14ac:dyDescent="0.2">
      <c r="A9" s="25" t="s">
        <v>89</v>
      </c>
      <c r="B9" s="71" t="s">
        <v>90</v>
      </c>
      <c r="C9" s="71">
        <v>36</v>
      </c>
      <c r="D9" s="71" t="s">
        <v>90</v>
      </c>
      <c r="E9" s="71">
        <v>372</v>
      </c>
      <c r="F9" s="71" t="s">
        <v>90</v>
      </c>
      <c r="G9" s="71">
        <v>94</v>
      </c>
      <c r="H9" s="71" t="s">
        <v>90</v>
      </c>
      <c r="I9" s="71">
        <v>680</v>
      </c>
      <c r="J9" s="71" t="s">
        <v>90</v>
      </c>
      <c r="K9" s="71">
        <f>C9+G9</f>
        <v>130</v>
      </c>
      <c r="L9" s="71" t="s">
        <v>90</v>
      </c>
      <c r="M9" s="71">
        <f t="shared" si="0"/>
        <v>1052</v>
      </c>
    </row>
    <row r="10" spans="1:13" ht="15" customHeight="1" x14ac:dyDescent="0.2">
      <c r="A10" s="25" t="s">
        <v>91</v>
      </c>
      <c r="B10" s="71">
        <v>298</v>
      </c>
      <c r="C10" s="71">
        <v>322</v>
      </c>
      <c r="D10" s="71">
        <v>1637</v>
      </c>
      <c r="E10" s="71">
        <v>1810</v>
      </c>
      <c r="F10" s="71">
        <v>90</v>
      </c>
      <c r="G10" s="71">
        <v>102</v>
      </c>
      <c r="H10" s="71">
        <v>378</v>
      </c>
      <c r="I10" s="71">
        <v>404</v>
      </c>
      <c r="J10" s="71">
        <f>B10+F10</f>
        <v>388</v>
      </c>
      <c r="K10" s="71">
        <f t="shared" ref="K10:L13" si="1">C10+G10</f>
        <v>424</v>
      </c>
      <c r="L10" s="71">
        <f>D10+H10</f>
        <v>2015</v>
      </c>
      <c r="M10" s="71">
        <f t="shared" si="0"/>
        <v>2214</v>
      </c>
    </row>
    <row r="11" spans="1:13" ht="15" customHeight="1" x14ac:dyDescent="0.2">
      <c r="A11" s="25" t="s">
        <v>92</v>
      </c>
      <c r="B11" s="71">
        <v>8</v>
      </c>
      <c r="C11" s="71">
        <v>3</v>
      </c>
      <c r="D11" s="71">
        <v>51</v>
      </c>
      <c r="E11" s="71">
        <v>32</v>
      </c>
      <c r="F11" s="71">
        <v>11</v>
      </c>
      <c r="G11" s="71">
        <v>6</v>
      </c>
      <c r="H11" s="71">
        <v>67</v>
      </c>
      <c r="I11" s="71">
        <v>44</v>
      </c>
      <c r="J11" s="71">
        <f>B11+F11</f>
        <v>19</v>
      </c>
      <c r="K11" s="71">
        <f t="shared" si="1"/>
        <v>9</v>
      </c>
      <c r="L11" s="71">
        <f>D11+H11</f>
        <v>118</v>
      </c>
      <c r="M11" s="71">
        <f t="shared" si="0"/>
        <v>76</v>
      </c>
    </row>
    <row r="12" spans="1:13" ht="15" customHeight="1" x14ac:dyDescent="0.2">
      <c r="A12" s="25" t="s">
        <v>93</v>
      </c>
      <c r="B12" s="32">
        <v>14</v>
      </c>
      <c r="C12" s="32">
        <v>10</v>
      </c>
      <c r="D12" s="32">
        <v>59</v>
      </c>
      <c r="E12" s="32">
        <v>45</v>
      </c>
      <c r="F12" s="32">
        <v>12</v>
      </c>
      <c r="G12" s="32">
        <v>56</v>
      </c>
      <c r="H12" s="32">
        <v>69</v>
      </c>
      <c r="I12" s="32">
        <v>159</v>
      </c>
      <c r="J12" s="32">
        <f>B12+F12</f>
        <v>26</v>
      </c>
      <c r="K12" s="32">
        <f t="shared" si="1"/>
        <v>66</v>
      </c>
      <c r="L12" s="32">
        <f>D12+H12</f>
        <v>128</v>
      </c>
      <c r="M12" s="32">
        <f t="shared" si="0"/>
        <v>204</v>
      </c>
    </row>
    <row r="13" spans="1:13" ht="15" customHeight="1" x14ac:dyDescent="0.2">
      <c r="A13" s="26" t="s">
        <v>94</v>
      </c>
      <c r="B13" s="34">
        <v>3</v>
      </c>
      <c r="C13" s="34">
        <v>2</v>
      </c>
      <c r="D13" s="34">
        <v>59</v>
      </c>
      <c r="E13" s="34">
        <v>18</v>
      </c>
      <c r="F13" s="34">
        <v>2</v>
      </c>
      <c r="G13" s="34">
        <v>1</v>
      </c>
      <c r="H13" s="34">
        <v>34</v>
      </c>
      <c r="I13" s="34">
        <v>20</v>
      </c>
      <c r="J13" s="34">
        <f>B13+F13</f>
        <v>5</v>
      </c>
      <c r="K13" s="34">
        <f t="shared" si="1"/>
        <v>3</v>
      </c>
      <c r="L13" s="34">
        <f t="shared" si="1"/>
        <v>93</v>
      </c>
      <c r="M13" s="34">
        <f t="shared" si="0"/>
        <v>38</v>
      </c>
    </row>
  </sheetData>
  <mergeCells count="10">
    <mergeCell ref="A4:A5"/>
    <mergeCell ref="B3:E3"/>
    <mergeCell ref="F3:I3"/>
    <mergeCell ref="J3:M3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75DA1-81E0-C24D-AC83-76AB5BB35876}">
  <dimension ref="A1:E5"/>
  <sheetViews>
    <sheetView workbookViewId="0">
      <selection activeCell="D24" sqref="D24"/>
    </sheetView>
  </sheetViews>
  <sheetFormatPr defaultColWidth="10.875" defaultRowHeight="15" customHeight="1" x14ac:dyDescent="0.2"/>
  <cols>
    <col min="1" max="1" width="13.875" style="1" customWidth="1"/>
    <col min="2" max="5" width="16.875" style="70" customWidth="1"/>
    <col min="6" max="16384" width="10.875" style="1"/>
  </cols>
  <sheetData>
    <row r="1" spans="1:5" ht="15" customHeight="1" x14ac:dyDescent="0.25">
      <c r="A1" s="8" t="s">
        <v>101</v>
      </c>
    </row>
    <row r="3" spans="1:5" ht="30" x14ac:dyDescent="0.2">
      <c r="A3" s="56"/>
      <c r="B3" s="54" t="s">
        <v>97</v>
      </c>
      <c r="C3" s="54" t="s">
        <v>98</v>
      </c>
      <c r="D3" s="55" t="s">
        <v>100</v>
      </c>
      <c r="E3" s="54" t="s">
        <v>99</v>
      </c>
    </row>
    <row r="4" spans="1:5" ht="15" customHeight="1" x14ac:dyDescent="0.2">
      <c r="A4" s="74" t="s">
        <v>96</v>
      </c>
      <c r="B4" s="52">
        <v>882000</v>
      </c>
      <c r="C4" s="52">
        <v>812000</v>
      </c>
      <c r="D4" s="52">
        <v>579000</v>
      </c>
      <c r="E4" s="52">
        <v>34379</v>
      </c>
    </row>
    <row r="5" spans="1:5" ht="15" customHeight="1" x14ac:dyDescent="0.2">
      <c r="A5" s="75" t="s">
        <v>64</v>
      </c>
      <c r="B5" s="53">
        <v>38.200000000000003</v>
      </c>
      <c r="C5" s="53">
        <v>35.200000000000003</v>
      </c>
      <c r="D5" s="53">
        <v>25.1</v>
      </c>
      <c r="E5" s="53">
        <v>1.5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98F8E-A17F-6E45-AAA1-BE777F8A3342}">
  <dimension ref="A1:E7"/>
  <sheetViews>
    <sheetView workbookViewId="0">
      <selection activeCell="B5" sqref="B5:B6"/>
    </sheetView>
  </sheetViews>
  <sheetFormatPr defaultColWidth="10.875" defaultRowHeight="15" customHeight="1" x14ac:dyDescent="0.2"/>
  <cols>
    <col min="1" max="5" width="13.875" style="1" customWidth="1"/>
    <col min="6" max="16384" width="10.875" style="1"/>
  </cols>
  <sheetData>
    <row r="1" spans="1:5" ht="15" customHeight="1" x14ac:dyDescent="0.25">
      <c r="A1" s="8" t="s">
        <v>107</v>
      </c>
    </row>
    <row r="3" spans="1:5" ht="20.100000000000001" customHeight="1" x14ac:dyDescent="0.2">
      <c r="A3" s="12"/>
      <c r="B3" s="79" t="s">
        <v>1</v>
      </c>
      <c r="C3" s="79"/>
      <c r="D3" s="79" t="s">
        <v>2</v>
      </c>
      <c r="E3" s="79"/>
    </row>
    <row r="4" spans="1:5" ht="15" customHeight="1" x14ac:dyDescent="0.2">
      <c r="A4" s="11"/>
      <c r="B4" s="5" t="s">
        <v>3</v>
      </c>
      <c r="C4" s="5" t="s">
        <v>4</v>
      </c>
      <c r="D4" s="5" t="s">
        <v>3</v>
      </c>
      <c r="E4" s="5" t="s">
        <v>4</v>
      </c>
    </row>
    <row r="5" spans="1:5" ht="15" customHeight="1" x14ac:dyDescent="0.2">
      <c r="A5" s="4" t="s">
        <v>5</v>
      </c>
      <c r="B5" s="3">
        <v>563324</v>
      </c>
      <c r="C5" s="3">
        <v>526181</v>
      </c>
      <c r="D5" s="3">
        <v>3254891</v>
      </c>
      <c r="E5" s="3">
        <v>3076703</v>
      </c>
    </row>
    <row r="6" spans="1:5" ht="15" customHeight="1" x14ac:dyDescent="0.2">
      <c r="A6" s="4" t="s">
        <v>6</v>
      </c>
      <c r="B6" s="3">
        <v>620290</v>
      </c>
      <c r="C6" s="3">
        <v>597584</v>
      </c>
      <c r="D6" s="3">
        <v>3392374</v>
      </c>
      <c r="E6" s="3">
        <v>3231704</v>
      </c>
    </row>
    <row r="7" spans="1:5" ht="15" customHeight="1" x14ac:dyDescent="0.2">
      <c r="A7" s="7" t="s">
        <v>7</v>
      </c>
      <c r="B7" s="6">
        <v>1183614</v>
      </c>
      <c r="C7" s="6">
        <v>1123765</v>
      </c>
      <c r="D7" s="6">
        <v>6647265</v>
      </c>
      <c r="E7" s="6">
        <v>6308407</v>
      </c>
    </row>
  </sheetData>
  <mergeCells count="2">
    <mergeCell ref="B3:C3"/>
    <mergeCell ref="D3:E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FE711-8513-2F4B-AE9A-16C32ADF05AB}">
  <dimension ref="A1:E6"/>
  <sheetViews>
    <sheetView workbookViewId="0">
      <selection activeCell="E20" sqref="E20"/>
    </sheetView>
  </sheetViews>
  <sheetFormatPr defaultColWidth="10.875" defaultRowHeight="15" customHeight="1" x14ac:dyDescent="0.2"/>
  <cols>
    <col min="1" max="3" width="13.875" style="1" customWidth="1"/>
    <col min="4" max="16384" width="10.875" style="1"/>
  </cols>
  <sheetData>
    <row r="1" spans="1:5" ht="15" customHeight="1" x14ac:dyDescent="0.25">
      <c r="A1" s="80" t="s">
        <v>106</v>
      </c>
      <c r="B1" s="80"/>
      <c r="C1" s="80"/>
      <c r="D1" s="80"/>
    </row>
    <row r="3" spans="1:5" ht="20.100000000000001" customHeight="1" x14ac:dyDescent="0.25">
      <c r="A3" s="19"/>
      <c r="B3" s="14" t="s">
        <v>8</v>
      </c>
      <c r="C3" s="14" t="s">
        <v>9</v>
      </c>
    </row>
    <row r="4" spans="1:5" ht="15" customHeight="1" x14ac:dyDescent="0.25">
      <c r="A4" s="17" t="s">
        <v>10</v>
      </c>
      <c r="B4" s="18">
        <v>147396</v>
      </c>
      <c r="C4" s="18">
        <v>105039</v>
      </c>
    </row>
    <row r="6" spans="1:5" ht="15" customHeight="1" x14ac:dyDescent="0.2">
      <c r="E6" s="10"/>
    </row>
  </sheetData>
  <mergeCells count="1">
    <mergeCell ref="A1:D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FEDC3-6FE1-854D-84E6-39D01982C080}">
  <dimension ref="A1:D42"/>
  <sheetViews>
    <sheetView workbookViewId="0">
      <selection activeCell="H19" sqref="H19"/>
    </sheetView>
  </sheetViews>
  <sheetFormatPr defaultColWidth="10.875" defaultRowHeight="15" customHeight="1" x14ac:dyDescent="0.2"/>
  <cols>
    <col min="1" max="1" width="14.875" style="1" customWidth="1"/>
    <col min="2" max="4" width="13.875" style="1" customWidth="1"/>
    <col min="5" max="16384" width="10.875" style="1"/>
  </cols>
  <sheetData>
    <row r="1" spans="1:4" ht="15" customHeight="1" x14ac:dyDescent="0.25">
      <c r="A1" s="8" t="s">
        <v>105</v>
      </c>
    </row>
    <row r="3" spans="1:4" ht="20.100000000000001" customHeight="1" x14ac:dyDescent="0.2">
      <c r="A3" s="20"/>
      <c r="B3" s="21" t="s">
        <v>11</v>
      </c>
      <c r="C3" s="21" t="s">
        <v>12</v>
      </c>
      <c r="D3" s="21" t="s">
        <v>64</v>
      </c>
    </row>
    <row r="4" spans="1:4" ht="15" customHeight="1" x14ac:dyDescent="0.2">
      <c r="A4" s="22" t="s">
        <v>13</v>
      </c>
      <c r="B4" s="23">
        <v>2002</v>
      </c>
      <c r="C4" s="23">
        <v>15238</v>
      </c>
      <c r="D4" s="24">
        <v>13.138207113794461</v>
      </c>
    </row>
    <row r="5" spans="1:4" ht="15" customHeight="1" x14ac:dyDescent="0.2">
      <c r="A5" s="25" t="s">
        <v>14</v>
      </c>
      <c r="B5" s="23">
        <v>46466</v>
      </c>
      <c r="C5" s="23">
        <v>282488</v>
      </c>
      <c r="D5" s="24">
        <v>16.448840304720907</v>
      </c>
    </row>
    <row r="6" spans="1:4" ht="15" customHeight="1" x14ac:dyDescent="0.2">
      <c r="A6" s="25" t="s">
        <v>15</v>
      </c>
      <c r="B6" s="23">
        <v>60964</v>
      </c>
      <c r="C6" s="23">
        <v>425094</v>
      </c>
      <c r="D6" s="24">
        <v>14.341298630420566</v>
      </c>
    </row>
    <row r="7" spans="1:4" ht="15" customHeight="1" x14ac:dyDescent="0.2">
      <c r="A7" s="25" t="s">
        <v>16</v>
      </c>
      <c r="B7" s="23">
        <v>65990</v>
      </c>
      <c r="C7" s="23">
        <v>448882</v>
      </c>
      <c r="D7" s="24">
        <v>14.700968183175089</v>
      </c>
    </row>
    <row r="8" spans="1:4" ht="15" customHeight="1" x14ac:dyDescent="0.2">
      <c r="A8" s="25" t="s">
        <v>17</v>
      </c>
      <c r="B8" s="23">
        <v>124308</v>
      </c>
      <c r="C8" s="23">
        <v>745125</v>
      </c>
      <c r="D8" s="24">
        <v>16.68283844992451</v>
      </c>
    </row>
    <row r="9" spans="1:4" ht="15" customHeight="1" x14ac:dyDescent="0.2">
      <c r="A9" s="25" t="s">
        <v>18</v>
      </c>
      <c r="B9" s="23">
        <v>90561</v>
      </c>
      <c r="C9" s="23">
        <v>611059</v>
      </c>
      <c r="D9" s="24">
        <v>14.820336497784991</v>
      </c>
    </row>
    <row r="10" spans="1:4" ht="15" customHeight="1" x14ac:dyDescent="0.2">
      <c r="A10" s="25" t="s">
        <v>19</v>
      </c>
      <c r="B10" s="23">
        <v>25609</v>
      </c>
      <c r="C10" s="23">
        <v>229239</v>
      </c>
      <c r="D10" s="24">
        <v>11.171310291878783</v>
      </c>
    </row>
    <row r="11" spans="1:4" ht="15" customHeight="1" x14ac:dyDescent="0.2">
      <c r="A11" s="25" t="s">
        <v>20</v>
      </c>
      <c r="B11" s="23">
        <v>74949</v>
      </c>
      <c r="C11" s="23">
        <v>460259</v>
      </c>
      <c r="D11" s="24">
        <v>16.284092217642677</v>
      </c>
    </row>
    <row r="12" spans="1:4" ht="15" customHeight="1" x14ac:dyDescent="0.2">
      <c r="A12" s="25" t="s">
        <v>21</v>
      </c>
      <c r="B12" s="23">
        <v>39504</v>
      </c>
      <c r="C12" s="23">
        <v>274735</v>
      </c>
      <c r="D12" s="24">
        <v>14.378946985276722</v>
      </c>
    </row>
    <row r="13" spans="1:4" ht="15" customHeight="1" x14ac:dyDescent="0.2">
      <c r="A13" s="25" t="s">
        <v>22</v>
      </c>
      <c r="B13" s="23">
        <v>21409</v>
      </c>
      <c r="C13" s="23">
        <v>182649</v>
      </c>
      <c r="D13" s="24">
        <v>11.721389112450657</v>
      </c>
    </row>
    <row r="14" spans="1:4" ht="15" customHeight="1" x14ac:dyDescent="0.2">
      <c r="A14" s="25" t="s">
        <v>23</v>
      </c>
      <c r="B14" s="23">
        <v>37824</v>
      </c>
      <c r="C14" s="23">
        <v>248260</v>
      </c>
      <c r="D14" s="24">
        <v>15.235640054781276</v>
      </c>
    </row>
    <row r="15" spans="1:4" ht="15" customHeight="1" x14ac:dyDescent="0.2">
      <c r="A15" s="25" t="s">
        <v>24</v>
      </c>
      <c r="B15" s="23">
        <v>46396</v>
      </c>
      <c r="C15" s="23">
        <v>352412</v>
      </c>
      <c r="D15" s="24">
        <v>13.165272465182799</v>
      </c>
    </row>
    <row r="16" spans="1:4" ht="15" customHeight="1" x14ac:dyDescent="0.2">
      <c r="A16" s="25" t="s">
        <v>25</v>
      </c>
      <c r="B16" s="23">
        <v>35117</v>
      </c>
      <c r="C16" s="23">
        <v>233323</v>
      </c>
      <c r="D16" s="24">
        <v>15.050809392987405</v>
      </c>
    </row>
    <row r="17" spans="1:4" ht="15" customHeight="1" x14ac:dyDescent="0.2">
      <c r="A17" s="25" t="s">
        <v>26</v>
      </c>
      <c r="B17" s="23">
        <v>35635</v>
      </c>
      <c r="C17" s="23">
        <v>254103</v>
      </c>
      <c r="D17" s="24">
        <v>14.02384072600481</v>
      </c>
    </row>
    <row r="18" spans="1:4" ht="15" customHeight="1" x14ac:dyDescent="0.2">
      <c r="A18" s="25" t="s">
        <v>27</v>
      </c>
      <c r="B18" s="23">
        <v>9349</v>
      </c>
      <c r="C18" s="23">
        <v>73718</v>
      </c>
      <c r="D18" s="24">
        <v>12.682112916791013</v>
      </c>
    </row>
    <row r="19" spans="1:4" ht="15" customHeight="1" x14ac:dyDescent="0.2">
      <c r="A19" s="25" t="s">
        <v>28</v>
      </c>
      <c r="B19" s="23">
        <v>39114</v>
      </c>
      <c r="C19" s="23">
        <v>264508</v>
      </c>
      <c r="D19" s="24">
        <v>14.787454443721929</v>
      </c>
    </row>
    <row r="20" spans="1:4" ht="15" customHeight="1" x14ac:dyDescent="0.2">
      <c r="A20" s="25" t="s">
        <v>29</v>
      </c>
      <c r="B20" s="23">
        <v>77701</v>
      </c>
      <c r="C20" s="23">
        <v>450344</v>
      </c>
      <c r="D20" s="24">
        <v>17.253699394240847</v>
      </c>
    </row>
    <row r="21" spans="1:4" ht="15" customHeight="1" x14ac:dyDescent="0.2">
      <c r="A21" s="25" t="s">
        <v>30</v>
      </c>
      <c r="B21" s="23">
        <v>148837</v>
      </c>
      <c r="C21" s="23">
        <v>954579</v>
      </c>
      <c r="D21" s="24">
        <v>15.591899675144749</v>
      </c>
    </row>
    <row r="22" spans="1:4" ht="15" customHeight="1" x14ac:dyDescent="0.2">
      <c r="A22" s="25" t="s">
        <v>31</v>
      </c>
      <c r="B22" s="23">
        <v>57333</v>
      </c>
      <c r="C22" s="23">
        <v>400513</v>
      </c>
      <c r="D22" s="24">
        <v>14.314891152097434</v>
      </c>
    </row>
    <row r="23" spans="1:4" ht="15" customHeight="1" x14ac:dyDescent="0.2">
      <c r="A23" s="25" t="s">
        <v>32</v>
      </c>
      <c r="B23" s="23">
        <v>68833</v>
      </c>
      <c r="C23" s="23">
        <v>443090</v>
      </c>
      <c r="D23" s="24">
        <v>15.534767203051301</v>
      </c>
    </row>
    <row r="24" spans="1:4" ht="15" customHeight="1" x14ac:dyDescent="0.2">
      <c r="A24" s="25" t="s">
        <v>33</v>
      </c>
      <c r="B24" s="23">
        <v>75371</v>
      </c>
      <c r="C24" s="23">
        <v>491962</v>
      </c>
      <c r="D24" s="24">
        <v>15.320492233139957</v>
      </c>
    </row>
    <row r="25" spans="1:4" ht="15" customHeight="1" x14ac:dyDescent="0.2">
      <c r="A25" s="25" t="s">
        <v>34</v>
      </c>
      <c r="B25" s="23">
        <v>45515</v>
      </c>
      <c r="C25" s="23">
        <v>289441</v>
      </c>
      <c r="D25" s="24">
        <v>15.725139147529202</v>
      </c>
    </row>
    <row r="26" spans="1:4" ht="15" customHeight="1" x14ac:dyDescent="0.2">
      <c r="A26" s="25" t="s">
        <v>35</v>
      </c>
      <c r="B26" s="23">
        <v>46240</v>
      </c>
      <c r="C26" s="23">
        <v>482713</v>
      </c>
      <c r="D26" s="24">
        <v>9.5791909478302841</v>
      </c>
    </row>
    <row r="27" spans="1:4" ht="15" customHeight="1" x14ac:dyDescent="0.2">
      <c r="A27" s="25" t="s">
        <v>36</v>
      </c>
      <c r="B27" s="23">
        <v>69177</v>
      </c>
      <c r="C27" s="23">
        <v>448025</v>
      </c>
      <c r="D27" s="24">
        <v>15.440433011550695</v>
      </c>
    </row>
    <row r="28" spans="1:4" ht="15" customHeight="1" x14ac:dyDescent="0.2">
      <c r="A28" s="25" t="s">
        <v>37</v>
      </c>
      <c r="B28" s="23">
        <v>62097</v>
      </c>
      <c r="C28" s="23">
        <v>470676</v>
      </c>
      <c r="D28" s="24">
        <v>13.193151977156262</v>
      </c>
    </row>
    <row r="29" spans="1:4" ht="15" customHeight="1" x14ac:dyDescent="0.2">
      <c r="A29" s="25" t="s">
        <v>38</v>
      </c>
      <c r="B29" s="23">
        <v>120014</v>
      </c>
      <c r="C29" s="23">
        <v>792821</v>
      </c>
      <c r="D29" s="24">
        <v>15.137590956849023</v>
      </c>
    </row>
    <row r="30" spans="1:4" ht="15" customHeight="1" x14ac:dyDescent="0.2">
      <c r="A30" s="25" t="s">
        <v>39</v>
      </c>
      <c r="B30" s="23">
        <v>69159</v>
      </c>
      <c r="C30" s="23">
        <v>513316</v>
      </c>
      <c r="D30" s="24">
        <v>13.472987399574532</v>
      </c>
    </row>
    <row r="31" spans="1:4" ht="15" customHeight="1" x14ac:dyDescent="0.2">
      <c r="A31" s="25" t="s">
        <v>40</v>
      </c>
      <c r="B31" s="23">
        <v>101137</v>
      </c>
      <c r="C31" s="23">
        <v>711894</v>
      </c>
      <c r="D31" s="24">
        <v>14.206749881302553</v>
      </c>
    </row>
    <row r="32" spans="1:4" ht="15" customHeight="1" x14ac:dyDescent="0.2">
      <c r="A32" s="25" t="s">
        <v>41</v>
      </c>
      <c r="B32" s="23">
        <v>67219</v>
      </c>
      <c r="C32" s="23">
        <v>436733</v>
      </c>
      <c r="D32" s="24">
        <v>15.391326050470196</v>
      </c>
    </row>
    <row r="33" spans="1:4" ht="15" customHeight="1" x14ac:dyDescent="0.2">
      <c r="A33" s="25" t="s">
        <v>42</v>
      </c>
      <c r="B33" s="23">
        <v>56563</v>
      </c>
      <c r="C33" s="23">
        <v>347214</v>
      </c>
      <c r="D33" s="24">
        <v>16.290529759744711</v>
      </c>
    </row>
    <row r="34" spans="1:4" ht="15" customHeight="1" x14ac:dyDescent="0.2">
      <c r="A34" s="25" t="s">
        <v>43</v>
      </c>
      <c r="B34" s="23">
        <v>26324</v>
      </c>
      <c r="C34" s="23">
        <v>193680</v>
      </c>
      <c r="D34" s="24">
        <v>13.59149111937216</v>
      </c>
    </row>
    <row r="35" spans="1:4" ht="15" customHeight="1" x14ac:dyDescent="0.2">
      <c r="A35" s="25" t="s">
        <v>44</v>
      </c>
      <c r="B35" s="23">
        <v>58047</v>
      </c>
      <c r="C35" s="23">
        <v>336021</v>
      </c>
      <c r="D35" s="24">
        <v>17.274813181319022</v>
      </c>
    </row>
    <row r="36" spans="1:4" ht="15" customHeight="1" x14ac:dyDescent="0.2">
      <c r="A36" s="25" t="s">
        <v>45</v>
      </c>
      <c r="B36" s="23">
        <v>88703</v>
      </c>
      <c r="C36" s="23">
        <v>534565</v>
      </c>
      <c r="D36" s="24">
        <v>16.593491904632739</v>
      </c>
    </row>
    <row r="37" spans="1:4" ht="15" customHeight="1" x14ac:dyDescent="0.2">
      <c r="A37" s="25" t="s">
        <v>46</v>
      </c>
      <c r="B37" s="23">
        <v>5474</v>
      </c>
      <c r="C37" s="23">
        <v>37692</v>
      </c>
      <c r="D37" s="24">
        <v>14.522975697760799</v>
      </c>
    </row>
    <row r="38" spans="1:4" ht="15" customHeight="1" x14ac:dyDescent="0.2">
      <c r="A38" s="25" t="s">
        <v>47</v>
      </c>
      <c r="B38" s="23">
        <v>36550</v>
      </c>
      <c r="C38" s="23">
        <v>279817</v>
      </c>
      <c r="D38" s="24">
        <v>13.062108449450891</v>
      </c>
    </row>
    <row r="39" spans="1:4" ht="15" customHeight="1" x14ac:dyDescent="0.2">
      <c r="A39" s="25" t="s">
        <v>48</v>
      </c>
      <c r="B39" s="23">
        <v>42081</v>
      </c>
      <c r="C39" s="23">
        <v>267400</v>
      </c>
      <c r="D39" s="24">
        <v>15.737097980553477</v>
      </c>
    </row>
    <row r="40" spans="1:4" ht="15" customHeight="1" x14ac:dyDescent="0.2">
      <c r="A40" s="25" t="s">
        <v>49</v>
      </c>
      <c r="B40" s="23">
        <v>100790</v>
      </c>
      <c r="C40" s="23">
        <v>710280</v>
      </c>
      <c r="D40" s="24">
        <v>14.19017852114659</v>
      </c>
    </row>
    <row r="41" spans="1:4" ht="15" customHeight="1" x14ac:dyDescent="0.2">
      <c r="A41" s="25" t="s">
        <v>50</v>
      </c>
      <c r="B41" s="23">
        <v>77047</v>
      </c>
      <c r="C41" s="23">
        <v>531825</v>
      </c>
      <c r="D41" s="24">
        <v>14.48728435105533</v>
      </c>
    </row>
    <row r="42" spans="1:4" ht="15" customHeight="1" x14ac:dyDescent="0.2">
      <c r="A42" s="26" t="s">
        <v>51</v>
      </c>
      <c r="B42" s="27">
        <v>51970</v>
      </c>
      <c r="C42" s="27">
        <v>293574</v>
      </c>
      <c r="D42" s="28">
        <v>17.702521340445678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74A4E-39D5-4B42-81B3-6E2B858B8EE8}">
  <dimension ref="A1:C42"/>
  <sheetViews>
    <sheetView workbookViewId="0">
      <selection activeCell="F15" sqref="F15"/>
    </sheetView>
  </sheetViews>
  <sheetFormatPr defaultColWidth="10.875" defaultRowHeight="12.75" x14ac:dyDescent="0.2"/>
  <cols>
    <col min="1" max="1" width="14.875" style="1" customWidth="1"/>
    <col min="2" max="3" width="13.875" style="1" customWidth="1"/>
    <col min="4" max="16384" width="10.875" style="1"/>
  </cols>
  <sheetData>
    <row r="1" spans="1:3" ht="15" customHeight="1" x14ac:dyDescent="0.25">
      <c r="A1" s="8" t="s">
        <v>108</v>
      </c>
    </row>
    <row r="2" spans="1:3" ht="15" customHeight="1" x14ac:dyDescent="0.2"/>
    <row r="3" spans="1:3" ht="20.100000000000001" customHeight="1" x14ac:dyDescent="0.25">
      <c r="A3" s="29"/>
      <c r="B3" s="61" t="s">
        <v>52</v>
      </c>
      <c r="C3" s="14" t="s">
        <v>11</v>
      </c>
    </row>
    <row r="4" spans="1:3" ht="15" customHeight="1" x14ac:dyDescent="0.2">
      <c r="A4" s="25" t="s">
        <v>39</v>
      </c>
      <c r="B4" s="31" t="s">
        <v>53</v>
      </c>
      <c r="C4" s="32">
        <v>15156</v>
      </c>
    </row>
    <row r="5" spans="1:3" ht="15" customHeight="1" x14ac:dyDescent="0.2">
      <c r="A5" s="25" t="s">
        <v>18</v>
      </c>
      <c r="B5" s="31" t="s">
        <v>54</v>
      </c>
      <c r="C5" s="32">
        <v>14149</v>
      </c>
    </row>
    <row r="6" spans="1:3" ht="15" customHeight="1" x14ac:dyDescent="0.2">
      <c r="A6" s="25" t="s">
        <v>20</v>
      </c>
      <c r="B6" s="31" t="s">
        <v>55</v>
      </c>
      <c r="C6" s="32">
        <v>14114</v>
      </c>
    </row>
    <row r="7" spans="1:3" ht="15" customHeight="1" x14ac:dyDescent="0.2">
      <c r="A7" s="25" t="s">
        <v>20</v>
      </c>
      <c r="B7" s="31" t="s">
        <v>56</v>
      </c>
      <c r="C7" s="32">
        <v>12739</v>
      </c>
    </row>
    <row r="8" spans="1:3" ht="15" customHeight="1" x14ac:dyDescent="0.2">
      <c r="A8" s="25" t="s">
        <v>45</v>
      </c>
      <c r="B8" s="31" t="s">
        <v>57</v>
      </c>
      <c r="C8" s="32">
        <v>12660</v>
      </c>
    </row>
    <row r="9" spans="1:3" ht="15" customHeight="1" x14ac:dyDescent="0.2">
      <c r="A9" s="25" t="s">
        <v>24</v>
      </c>
      <c r="B9" s="31" t="s">
        <v>58</v>
      </c>
      <c r="C9" s="32">
        <v>12542</v>
      </c>
    </row>
    <row r="10" spans="1:3" ht="15" customHeight="1" x14ac:dyDescent="0.2">
      <c r="A10" s="25" t="s">
        <v>38</v>
      </c>
      <c r="B10" s="31" t="s">
        <v>59</v>
      </c>
      <c r="C10" s="32">
        <v>12514</v>
      </c>
    </row>
    <row r="11" spans="1:3" ht="15" customHeight="1" x14ac:dyDescent="0.2">
      <c r="A11" s="25" t="s">
        <v>33</v>
      </c>
      <c r="B11" s="31" t="s">
        <v>60</v>
      </c>
      <c r="C11" s="32">
        <v>12503</v>
      </c>
    </row>
    <row r="12" spans="1:3" ht="15" customHeight="1" x14ac:dyDescent="0.2">
      <c r="A12" s="25" t="s">
        <v>38</v>
      </c>
      <c r="B12" s="31" t="s">
        <v>61</v>
      </c>
      <c r="C12" s="32">
        <v>12264</v>
      </c>
    </row>
    <row r="13" spans="1:3" ht="15" customHeight="1" x14ac:dyDescent="0.2">
      <c r="A13" s="26" t="s">
        <v>16</v>
      </c>
      <c r="B13" s="33" t="s">
        <v>62</v>
      </c>
      <c r="C13" s="34">
        <v>12076</v>
      </c>
    </row>
    <row r="14" spans="1:3" ht="15" customHeight="1" x14ac:dyDescent="0.2"/>
    <row r="15" spans="1:3" ht="15" customHeight="1" x14ac:dyDescent="0.2"/>
    <row r="16" spans="1:3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BB534-E9F3-314C-AE72-0322BFB54FB4}">
  <dimension ref="A1:E7"/>
  <sheetViews>
    <sheetView workbookViewId="0">
      <selection activeCell="A2" sqref="A2"/>
    </sheetView>
  </sheetViews>
  <sheetFormatPr defaultColWidth="10.875" defaultRowHeight="15" customHeight="1" x14ac:dyDescent="0.2"/>
  <cols>
    <col min="1" max="5" width="13.875" style="1" customWidth="1"/>
    <col min="6" max="16384" width="10.875" style="1"/>
  </cols>
  <sheetData>
    <row r="1" spans="1:5" ht="15" customHeight="1" x14ac:dyDescent="0.25">
      <c r="A1" s="8" t="s">
        <v>113</v>
      </c>
    </row>
    <row r="3" spans="1:5" ht="20.100000000000001" customHeight="1" x14ac:dyDescent="0.2">
      <c r="A3" s="40"/>
      <c r="B3" s="81" t="s">
        <v>1</v>
      </c>
      <c r="C3" s="81"/>
      <c r="D3" s="81" t="s">
        <v>2</v>
      </c>
      <c r="E3" s="82"/>
    </row>
    <row r="4" spans="1:5" ht="15" customHeight="1" x14ac:dyDescent="0.25">
      <c r="A4" s="13"/>
      <c r="B4" s="30" t="s">
        <v>3</v>
      </c>
      <c r="C4" s="30" t="s">
        <v>4</v>
      </c>
      <c r="D4" s="30" t="s">
        <v>3</v>
      </c>
      <c r="E4" s="30" t="s">
        <v>4</v>
      </c>
    </row>
    <row r="5" spans="1:5" ht="15" customHeight="1" x14ac:dyDescent="0.25">
      <c r="A5" s="15" t="s">
        <v>65</v>
      </c>
      <c r="B5" s="36">
        <v>677</v>
      </c>
      <c r="C5" s="37">
        <v>6828</v>
      </c>
      <c r="D5" s="37">
        <v>8411</v>
      </c>
      <c r="E5" s="37">
        <v>73126</v>
      </c>
    </row>
    <row r="6" spans="1:5" ht="15" customHeight="1" x14ac:dyDescent="0.25">
      <c r="A6" s="15" t="s">
        <v>6</v>
      </c>
      <c r="B6" s="37">
        <v>16292</v>
      </c>
      <c r="C6" s="37">
        <v>31516</v>
      </c>
      <c r="D6" s="37">
        <v>118605</v>
      </c>
      <c r="E6" s="37">
        <v>188135</v>
      </c>
    </row>
    <row r="7" spans="1:5" ht="15" customHeight="1" x14ac:dyDescent="0.25">
      <c r="A7" s="13" t="s">
        <v>7</v>
      </c>
      <c r="B7" s="39">
        <v>16969</v>
      </c>
      <c r="C7" s="39">
        <v>38344</v>
      </c>
      <c r="D7" s="39">
        <v>127016</v>
      </c>
      <c r="E7" s="39">
        <v>261261</v>
      </c>
    </row>
  </sheetData>
  <mergeCells count="2">
    <mergeCell ref="B3:C3"/>
    <mergeCell ref="D3:E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26CD7-75C2-CA4F-BC08-013F65304BC9}">
  <dimension ref="A1:E42"/>
  <sheetViews>
    <sheetView workbookViewId="0"/>
  </sheetViews>
  <sheetFormatPr defaultColWidth="10.875" defaultRowHeight="15" customHeight="1" x14ac:dyDescent="0.2"/>
  <cols>
    <col min="1" max="1" width="13.875" style="1" customWidth="1"/>
    <col min="2" max="5" width="18.875" style="48" customWidth="1"/>
    <col min="6" max="16384" width="10.875" style="1"/>
  </cols>
  <sheetData>
    <row r="1" spans="1:5" ht="15" customHeight="1" x14ac:dyDescent="0.25">
      <c r="A1" s="8" t="s">
        <v>104</v>
      </c>
    </row>
    <row r="3" spans="1:5" ht="20.100000000000001" customHeight="1" x14ac:dyDescent="0.2">
      <c r="A3" s="20"/>
      <c r="B3" s="45" t="s">
        <v>66</v>
      </c>
      <c r="C3" s="45" t="s">
        <v>67</v>
      </c>
      <c r="D3" s="45" t="s">
        <v>68</v>
      </c>
      <c r="E3" s="45" t="s">
        <v>69</v>
      </c>
    </row>
    <row r="4" spans="1:5" ht="15" customHeight="1" x14ac:dyDescent="0.2">
      <c r="A4" s="25" t="s">
        <v>13</v>
      </c>
      <c r="B4" s="32">
        <v>0</v>
      </c>
      <c r="C4" s="32">
        <v>0</v>
      </c>
      <c r="D4" s="32">
        <v>65</v>
      </c>
      <c r="E4" s="32">
        <v>1909</v>
      </c>
    </row>
    <row r="5" spans="1:5" ht="15" customHeight="1" x14ac:dyDescent="0.2">
      <c r="A5" s="25" t="s">
        <v>14</v>
      </c>
      <c r="B5" s="32">
        <v>127</v>
      </c>
      <c r="C5" s="32">
        <v>2</v>
      </c>
      <c r="D5" s="32">
        <v>7499</v>
      </c>
      <c r="E5" s="32">
        <v>38510</v>
      </c>
    </row>
    <row r="6" spans="1:5" ht="15" customHeight="1" x14ac:dyDescent="0.2">
      <c r="A6" s="25" t="s">
        <v>15</v>
      </c>
      <c r="B6" s="32">
        <v>129</v>
      </c>
      <c r="C6" s="32">
        <v>4</v>
      </c>
      <c r="D6" s="32">
        <v>3484</v>
      </c>
      <c r="E6" s="32">
        <v>56025</v>
      </c>
    </row>
    <row r="7" spans="1:5" ht="15" customHeight="1" x14ac:dyDescent="0.2">
      <c r="A7" s="25" t="s">
        <v>16</v>
      </c>
      <c r="B7" s="32">
        <v>149</v>
      </c>
      <c r="C7" s="32">
        <v>5</v>
      </c>
      <c r="D7" s="32">
        <v>5134</v>
      </c>
      <c r="E7" s="32">
        <v>54934</v>
      </c>
    </row>
    <row r="8" spans="1:5" ht="15" customHeight="1" x14ac:dyDescent="0.2">
      <c r="A8" s="25" t="s">
        <v>17</v>
      </c>
      <c r="B8" s="32">
        <v>254</v>
      </c>
      <c r="C8" s="32">
        <v>4</v>
      </c>
      <c r="D8" s="32">
        <v>10791</v>
      </c>
      <c r="E8" s="32">
        <v>110175</v>
      </c>
    </row>
    <row r="9" spans="1:5" ht="15" customHeight="1" x14ac:dyDescent="0.2">
      <c r="A9" s="25" t="s">
        <v>18</v>
      </c>
      <c r="B9" s="32">
        <v>176</v>
      </c>
      <c r="C9" s="32">
        <v>2</v>
      </c>
      <c r="D9" s="32">
        <v>5696</v>
      </c>
      <c r="E9" s="32">
        <v>78091</v>
      </c>
    </row>
    <row r="10" spans="1:5" ht="15" customHeight="1" x14ac:dyDescent="0.2">
      <c r="A10" s="25" t="s">
        <v>19</v>
      </c>
      <c r="B10" s="32">
        <v>33</v>
      </c>
      <c r="C10" s="32">
        <v>5</v>
      </c>
      <c r="D10" s="32">
        <v>514</v>
      </c>
      <c r="E10" s="32">
        <v>23342</v>
      </c>
    </row>
    <row r="11" spans="1:5" ht="15" customHeight="1" x14ac:dyDescent="0.2">
      <c r="A11" s="25" t="s">
        <v>20</v>
      </c>
      <c r="B11" s="32">
        <v>109</v>
      </c>
      <c r="C11" s="32">
        <v>7</v>
      </c>
      <c r="D11" s="32">
        <v>5954</v>
      </c>
      <c r="E11" s="32">
        <v>62520</v>
      </c>
    </row>
    <row r="12" spans="1:5" ht="15" customHeight="1" x14ac:dyDescent="0.2">
      <c r="A12" s="25" t="s">
        <v>21</v>
      </c>
      <c r="B12" s="32">
        <v>73</v>
      </c>
      <c r="C12" s="32">
        <v>2</v>
      </c>
      <c r="D12" s="32">
        <v>2352</v>
      </c>
      <c r="E12" s="32">
        <v>35254</v>
      </c>
    </row>
    <row r="13" spans="1:5" ht="15" customHeight="1" x14ac:dyDescent="0.2">
      <c r="A13" s="25" t="s">
        <v>22</v>
      </c>
      <c r="B13" s="32">
        <v>17</v>
      </c>
      <c r="C13" s="32">
        <v>0</v>
      </c>
      <c r="D13" s="32">
        <v>326</v>
      </c>
      <c r="E13" s="32">
        <v>18422</v>
      </c>
    </row>
    <row r="14" spans="1:5" ht="15" customHeight="1" x14ac:dyDescent="0.2">
      <c r="A14" s="25" t="s">
        <v>23</v>
      </c>
      <c r="B14" s="32">
        <v>77</v>
      </c>
      <c r="C14" s="32">
        <v>3</v>
      </c>
      <c r="D14" s="32">
        <v>1958</v>
      </c>
      <c r="E14" s="32">
        <v>35081</v>
      </c>
    </row>
    <row r="15" spans="1:5" ht="15" customHeight="1" x14ac:dyDescent="0.2">
      <c r="A15" s="25" t="s">
        <v>24</v>
      </c>
      <c r="B15" s="32">
        <v>74</v>
      </c>
      <c r="C15" s="32">
        <v>1</v>
      </c>
      <c r="D15" s="32">
        <v>2669</v>
      </c>
      <c r="E15" s="32">
        <v>40229</v>
      </c>
    </row>
    <row r="16" spans="1:5" ht="15" customHeight="1" x14ac:dyDescent="0.2">
      <c r="A16" s="25" t="s">
        <v>25</v>
      </c>
      <c r="B16" s="32">
        <v>77</v>
      </c>
      <c r="C16" s="32">
        <v>5</v>
      </c>
      <c r="D16" s="32">
        <v>2286</v>
      </c>
      <c r="E16" s="32">
        <v>31153</v>
      </c>
    </row>
    <row r="17" spans="1:5" ht="15" customHeight="1" x14ac:dyDescent="0.2">
      <c r="A17" s="25" t="s">
        <v>26</v>
      </c>
      <c r="B17" s="32">
        <v>79</v>
      </c>
      <c r="C17" s="32">
        <v>3</v>
      </c>
      <c r="D17" s="32">
        <v>2548</v>
      </c>
      <c r="E17" s="32">
        <v>31663</v>
      </c>
    </row>
    <row r="18" spans="1:5" ht="15" customHeight="1" x14ac:dyDescent="0.2">
      <c r="A18" s="25" t="s">
        <v>27</v>
      </c>
      <c r="B18" s="32">
        <v>27</v>
      </c>
      <c r="C18" s="32">
        <v>0</v>
      </c>
      <c r="D18" s="32">
        <v>770</v>
      </c>
      <c r="E18" s="32">
        <v>8497</v>
      </c>
    </row>
    <row r="19" spans="1:5" ht="15" customHeight="1" x14ac:dyDescent="0.2">
      <c r="A19" s="25" t="s">
        <v>28</v>
      </c>
      <c r="B19" s="32">
        <v>103</v>
      </c>
      <c r="C19" s="32">
        <v>1</v>
      </c>
      <c r="D19" s="32">
        <v>3574</v>
      </c>
      <c r="E19" s="32">
        <v>34609</v>
      </c>
    </row>
    <row r="20" spans="1:5" ht="15" customHeight="1" x14ac:dyDescent="0.2">
      <c r="A20" s="25" t="s">
        <v>29</v>
      </c>
      <c r="B20" s="32">
        <v>169</v>
      </c>
      <c r="C20" s="32">
        <v>7</v>
      </c>
      <c r="D20" s="32">
        <v>7204</v>
      </c>
      <c r="E20" s="32">
        <v>69193</v>
      </c>
    </row>
    <row r="21" spans="1:5" ht="15" customHeight="1" x14ac:dyDescent="0.2">
      <c r="A21" s="25" t="s">
        <v>30</v>
      </c>
      <c r="B21" s="32">
        <v>454</v>
      </c>
      <c r="C21" s="32">
        <v>18</v>
      </c>
      <c r="D21" s="32">
        <v>19418</v>
      </c>
      <c r="E21" s="32">
        <v>115381</v>
      </c>
    </row>
    <row r="22" spans="1:5" ht="15" customHeight="1" x14ac:dyDescent="0.2">
      <c r="A22" s="25" t="s">
        <v>31</v>
      </c>
      <c r="B22" s="32">
        <v>127</v>
      </c>
      <c r="C22" s="32">
        <v>1</v>
      </c>
      <c r="D22" s="32">
        <v>4001</v>
      </c>
      <c r="E22" s="32">
        <v>51240</v>
      </c>
    </row>
    <row r="23" spans="1:5" ht="15" customHeight="1" x14ac:dyDescent="0.2">
      <c r="A23" s="25" t="s">
        <v>32</v>
      </c>
      <c r="B23" s="32">
        <v>100</v>
      </c>
      <c r="C23" s="32">
        <v>2</v>
      </c>
      <c r="D23" s="32">
        <v>3327</v>
      </c>
      <c r="E23" s="32">
        <v>53251</v>
      </c>
    </row>
    <row r="24" spans="1:5" ht="15" customHeight="1" x14ac:dyDescent="0.2">
      <c r="A24" s="25" t="s">
        <v>33</v>
      </c>
      <c r="B24" s="32">
        <v>141</v>
      </c>
      <c r="C24" s="32">
        <v>4</v>
      </c>
      <c r="D24" s="32">
        <v>6406</v>
      </c>
      <c r="E24" s="32">
        <v>67353</v>
      </c>
    </row>
    <row r="25" spans="1:5" ht="15" customHeight="1" x14ac:dyDescent="0.2">
      <c r="A25" s="25" t="s">
        <v>34</v>
      </c>
      <c r="B25" s="32">
        <v>64</v>
      </c>
      <c r="C25" s="32">
        <v>3</v>
      </c>
      <c r="D25" s="32">
        <v>2809</v>
      </c>
      <c r="E25" s="32">
        <v>40859</v>
      </c>
    </row>
    <row r="26" spans="1:5" ht="15" customHeight="1" x14ac:dyDescent="0.2">
      <c r="A26" s="25" t="s">
        <v>35</v>
      </c>
      <c r="B26" s="32">
        <v>31</v>
      </c>
      <c r="C26" s="32">
        <v>0</v>
      </c>
      <c r="D26" s="32">
        <v>857</v>
      </c>
      <c r="E26" s="32">
        <v>43029</v>
      </c>
    </row>
    <row r="27" spans="1:5" ht="15" customHeight="1" x14ac:dyDescent="0.2">
      <c r="A27" s="25" t="s">
        <v>36</v>
      </c>
      <c r="B27" s="32">
        <v>118</v>
      </c>
      <c r="C27" s="32">
        <v>8</v>
      </c>
      <c r="D27" s="32">
        <v>4539</v>
      </c>
      <c r="E27" s="32">
        <v>61917</v>
      </c>
    </row>
    <row r="28" spans="1:5" ht="15" customHeight="1" x14ac:dyDescent="0.2">
      <c r="A28" s="25" t="s">
        <v>37</v>
      </c>
      <c r="B28" s="32">
        <v>134</v>
      </c>
      <c r="C28" s="32">
        <v>2</v>
      </c>
      <c r="D28" s="32">
        <v>3500</v>
      </c>
      <c r="E28" s="32">
        <v>57170</v>
      </c>
    </row>
    <row r="29" spans="1:5" ht="15" customHeight="1" x14ac:dyDescent="0.2">
      <c r="A29" s="25" t="s">
        <v>38</v>
      </c>
      <c r="B29" s="32">
        <v>225</v>
      </c>
      <c r="C29" s="32">
        <v>9</v>
      </c>
      <c r="D29" s="32">
        <v>8897</v>
      </c>
      <c r="E29" s="32">
        <v>105808</v>
      </c>
    </row>
    <row r="30" spans="1:5" ht="15" customHeight="1" x14ac:dyDescent="0.2">
      <c r="A30" s="25" t="s">
        <v>39</v>
      </c>
      <c r="B30" s="32">
        <v>128</v>
      </c>
      <c r="C30" s="32">
        <v>1</v>
      </c>
      <c r="D30" s="32">
        <v>3616</v>
      </c>
      <c r="E30" s="32">
        <v>63790</v>
      </c>
    </row>
    <row r="31" spans="1:5" ht="15" customHeight="1" x14ac:dyDescent="0.2">
      <c r="A31" s="25" t="s">
        <v>40</v>
      </c>
      <c r="B31" s="32">
        <v>258</v>
      </c>
      <c r="C31" s="32">
        <v>12</v>
      </c>
      <c r="D31" s="32">
        <v>8679</v>
      </c>
      <c r="E31" s="32">
        <v>90726</v>
      </c>
    </row>
    <row r="32" spans="1:5" ht="15" customHeight="1" x14ac:dyDescent="0.2">
      <c r="A32" s="25" t="s">
        <v>41</v>
      </c>
      <c r="B32" s="32">
        <v>181</v>
      </c>
      <c r="C32" s="32">
        <v>9</v>
      </c>
      <c r="D32" s="32">
        <v>8771</v>
      </c>
      <c r="E32" s="32">
        <v>57635</v>
      </c>
    </row>
    <row r="33" spans="1:5" ht="15" customHeight="1" x14ac:dyDescent="0.2">
      <c r="A33" s="25" t="s">
        <v>42</v>
      </c>
      <c r="B33" s="32">
        <v>67</v>
      </c>
      <c r="C33" s="32">
        <v>3</v>
      </c>
      <c r="D33" s="32">
        <v>1906</v>
      </c>
      <c r="E33" s="32">
        <v>52723</v>
      </c>
    </row>
    <row r="34" spans="1:5" ht="15" customHeight="1" x14ac:dyDescent="0.2">
      <c r="A34" s="25" t="s">
        <v>46</v>
      </c>
      <c r="B34" s="32">
        <v>7</v>
      </c>
      <c r="C34" s="32">
        <v>1</v>
      </c>
      <c r="D34" s="32">
        <v>343</v>
      </c>
      <c r="E34" s="32">
        <v>4707</v>
      </c>
    </row>
    <row r="35" spans="1:5" ht="15" customHeight="1" x14ac:dyDescent="0.2">
      <c r="A35" s="25" t="s">
        <v>43</v>
      </c>
      <c r="B35" s="32">
        <v>110</v>
      </c>
      <c r="C35" s="32">
        <v>3</v>
      </c>
      <c r="D35" s="32">
        <v>2570</v>
      </c>
      <c r="E35" s="32">
        <v>23384</v>
      </c>
    </row>
    <row r="36" spans="1:5" ht="15" customHeight="1" x14ac:dyDescent="0.2">
      <c r="A36" s="25" t="s">
        <v>47</v>
      </c>
      <c r="B36" s="32">
        <v>56</v>
      </c>
      <c r="C36" s="32">
        <v>2</v>
      </c>
      <c r="D36" s="32">
        <v>1495</v>
      </c>
      <c r="E36" s="32">
        <v>31371</v>
      </c>
    </row>
    <row r="37" spans="1:5" ht="15" customHeight="1" x14ac:dyDescent="0.2">
      <c r="A37" s="25" t="s">
        <v>44</v>
      </c>
      <c r="B37" s="32">
        <v>119</v>
      </c>
      <c r="C37" s="32">
        <v>11</v>
      </c>
      <c r="D37" s="32">
        <v>8149</v>
      </c>
      <c r="E37" s="32">
        <v>49516</v>
      </c>
    </row>
    <row r="38" spans="1:5" ht="15" customHeight="1" x14ac:dyDescent="0.2">
      <c r="A38" s="25" t="s">
        <v>45</v>
      </c>
      <c r="B38" s="32">
        <v>195</v>
      </c>
      <c r="C38" s="32">
        <v>9</v>
      </c>
      <c r="D38" s="32">
        <v>9926</v>
      </c>
      <c r="E38" s="32">
        <v>77835</v>
      </c>
    </row>
    <row r="39" spans="1:5" ht="15" customHeight="1" x14ac:dyDescent="0.2">
      <c r="A39" s="25" t="s">
        <v>48</v>
      </c>
      <c r="B39" s="32">
        <v>84</v>
      </c>
      <c r="C39" s="32">
        <v>2</v>
      </c>
      <c r="D39" s="32">
        <v>3439</v>
      </c>
      <c r="E39" s="32">
        <v>37373</v>
      </c>
    </row>
    <row r="40" spans="1:5" ht="15" customHeight="1" x14ac:dyDescent="0.2">
      <c r="A40" s="25" t="s">
        <v>49</v>
      </c>
      <c r="B40" s="32">
        <v>208</v>
      </c>
      <c r="C40" s="32">
        <v>7</v>
      </c>
      <c r="D40" s="32">
        <v>7132</v>
      </c>
      <c r="E40" s="32">
        <v>90889</v>
      </c>
    </row>
    <row r="41" spans="1:5" ht="15" customHeight="1" x14ac:dyDescent="0.2">
      <c r="A41" s="25" t="s">
        <v>50</v>
      </c>
      <c r="B41" s="32">
        <v>97</v>
      </c>
      <c r="C41" s="32">
        <v>2</v>
      </c>
      <c r="D41" s="32">
        <v>3336</v>
      </c>
      <c r="E41" s="32">
        <v>71334</v>
      </c>
    </row>
    <row r="42" spans="1:5" ht="15" customHeight="1" x14ac:dyDescent="0.2">
      <c r="A42" s="26" t="s">
        <v>51</v>
      </c>
      <c r="B42" s="34">
        <v>55</v>
      </c>
      <c r="C42" s="34">
        <v>4</v>
      </c>
      <c r="D42" s="34">
        <v>2906</v>
      </c>
      <c r="E42" s="34">
        <v>43046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BC63D-AA38-F841-8CDA-DAE95ADD6EAB}">
  <dimension ref="A1:C6"/>
  <sheetViews>
    <sheetView workbookViewId="0">
      <selection activeCell="C19" sqref="C19"/>
    </sheetView>
  </sheetViews>
  <sheetFormatPr defaultColWidth="10.875" defaultRowHeight="15" customHeight="1" x14ac:dyDescent="0.2"/>
  <cols>
    <col min="1" max="3" width="13.875" style="1" customWidth="1"/>
    <col min="4" max="16384" width="10.875" style="1"/>
  </cols>
  <sheetData>
    <row r="1" spans="1:3" ht="15" customHeight="1" x14ac:dyDescent="0.25">
      <c r="A1" s="8" t="s">
        <v>63</v>
      </c>
    </row>
    <row r="3" spans="1:3" ht="20.100000000000001" customHeight="1" x14ac:dyDescent="0.25">
      <c r="A3" s="13"/>
      <c r="B3" s="14" t="s">
        <v>1</v>
      </c>
      <c r="C3" s="14" t="s">
        <v>2</v>
      </c>
    </row>
    <row r="4" spans="1:3" ht="15" customHeight="1" x14ac:dyDescent="0.25">
      <c r="A4" s="15" t="s">
        <v>5</v>
      </c>
      <c r="B4" s="16">
        <v>4935</v>
      </c>
      <c r="C4" s="16">
        <v>53189</v>
      </c>
    </row>
    <row r="5" spans="1:3" ht="15" customHeight="1" x14ac:dyDescent="0.25">
      <c r="A5" s="15" t="s">
        <v>6</v>
      </c>
      <c r="B5" s="16">
        <v>36418</v>
      </c>
      <c r="C5" s="16">
        <v>262458</v>
      </c>
    </row>
    <row r="6" spans="1:3" ht="15" customHeight="1" x14ac:dyDescent="0.25">
      <c r="A6" s="13" t="s">
        <v>7</v>
      </c>
      <c r="B6" s="42">
        <f>SUM(B4:B5)</f>
        <v>41353</v>
      </c>
      <c r="C6" s="42">
        <f>SUM(C4:C5)</f>
        <v>315647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580DE-DA4F-5347-9B59-0F72B86B560B}">
  <dimension ref="A1:E7"/>
  <sheetViews>
    <sheetView workbookViewId="0">
      <selection activeCell="A2" sqref="A2"/>
    </sheetView>
  </sheetViews>
  <sheetFormatPr defaultColWidth="10.875" defaultRowHeight="15" customHeight="1" x14ac:dyDescent="0.2"/>
  <cols>
    <col min="1" max="5" width="13.875" style="1" customWidth="1"/>
    <col min="6" max="16384" width="10.875" style="1"/>
  </cols>
  <sheetData>
    <row r="1" spans="1:5" ht="15" customHeight="1" x14ac:dyDescent="0.25">
      <c r="A1" s="49" t="s">
        <v>112</v>
      </c>
    </row>
    <row r="3" spans="1:5" ht="20.100000000000001" customHeight="1" x14ac:dyDescent="0.2">
      <c r="A3" s="20"/>
      <c r="B3" s="82" t="s">
        <v>1</v>
      </c>
      <c r="C3" s="82"/>
      <c r="D3" s="82" t="s">
        <v>2</v>
      </c>
      <c r="E3" s="82"/>
    </row>
    <row r="4" spans="1:5" ht="15" customHeight="1" x14ac:dyDescent="0.25">
      <c r="A4" s="29"/>
      <c r="B4" s="30" t="s">
        <v>3</v>
      </c>
      <c r="C4" s="30" t="s">
        <v>4</v>
      </c>
      <c r="D4" s="30" t="s">
        <v>3</v>
      </c>
      <c r="E4" s="30" t="s">
        <v>4</v>
      </c>
    </row>
    <row r="5" spans="1:5" ht="15" customHeight="1" x14ac:dyDescent="0.25">
      <c r="A5" s="15" t="s">
        <v>65</v>
      </c>
      <c r="B5" s="50">
        <v>15</v>
      </c>
      <c r="C5" s="51">
        <v>142</v>
      </c>
      <c r="D5" s="51">
        <v>155</v>
      </c>
      <c r="E5" s="52">
        <v>1856</v>
      </c>
    </row>
    <row r="6" spans="1:5" ht="15" customHeight="1" x14ac:dyDescent="0.25">
      <c r="A6" s="15" t="s">
        <v>6</v>
      </c>
      <c r="B6" s="50">
        <v>570</v>
      </c>
      <c r="C6" s="52">
        <v>1988</v>
      </c>
      <c r="D6" s="52">
        <v>4346</v>
      </c>
      <c r="E6" s="52">
        <v>14832</v>
      </c>
    </row>
    <row r="7" spans="1:5" ht="15" customHeight="1" x14ac:dyDescent="0.25">
      <c r="A7" s="13" t="s">
        <v>7</v>
      </c>
      <c r="B7" s="42">
        <f>B5+B6</f>
        <v>585</v>
      </c>
      <c r="C7" s="42">
        <f>C5+C6</f>
        <v>2130</v>
      </c>
      <c r="D7" s="42">
        <f>D5+D6</f>
        <v>4501</v>
      </c>
      <c r="E7" s="42">
        <f>E5+E6</f>
        <v>16688</v>
      </c>
    </row>
  </sheetData>
  <mergeCells count="2">
    <mergeCell ref="B3:C3"/>
    <mergeCell ref="D3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15</vt:i4>
      </vt:variant>
    </vt:vector>
  </HeadingPairs>
  <TitlesOfParts>
    <vt:vector size="15" baseType="lpstr">
      <vt:lpstr>İÇİNDEKİLER</vt:lpstr>
      <vt:lpstr>TABLO1</vt:lpstr>
      <vt:lpstr>TABLO2</vt:lpstr>
      <vt:lpstr>TABLO3</vt:lpstr>
      <vt:lpstr>TABLO4</vt:lpstr>
      <vt:lpstr>TABLO5</vt:lpstr>
      <vt:lpstr>TABLO6</vt:lpstr>
      <vt:lpstr>TABLO7</vt:lpstr>
      <vt:lpstr>TABLO8</vt:lpstr>
      <vt:lpstr>TABLO9</vt:lpstr>
      <vt:lpstr>TABLO10</vt:lpstr>
      <vt:lpstr>TABLO11</vt:lpstr>
      <vt:lpstr>TABLO12</vt:lpstr>
      <vt:lpstr>TABLO13</vt:lpstr>
      <vt:lpstr>TABLO14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BK</cp:lastModifiedBy>
  <dcterms:created xsi:type="dcterms:W3CDTF">2020-05-18T13:47:48Z</dcterms:created>
  <dcterms:modified xsi:type="dcterms:W3CDTF">2020-05-19T07:42:03Z</dcterms:modified>
</cp:coreProperties>
</file>