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ilge\Desktop\İstanbul Turizm Bülteni, Mayıs 2020\"/>
    </mc:Choice>
  </mc:AlternateContent>
  <bookViews>
    <workbookView xWindow="0" yWindow="0" windowWidth="19200" windowHeight="11520" tabRatio="947"/>
  </bookViews>
  <sheets>
    <sheet name="İÇİNDEKİLER" sheetId="8" r:id="rId1"/>
    <sheet name="TABLO1" sheetId="7" r:id="rId2"/>
    <sheet name="TABLO2" sheetId="14" r:id="rId3"/>
    <sheet name="TABLO3" sheetId="15" r:id="rId4"/>
    <sheet name="TABLO4" sheetId="1" r:id="rId5"/>
    <sheet name="TABLO5" sheetId="4" r:id="rId6"/>
    <sheet name="TABLO6" sheetId="16" r:id="rId7"/>
    <sheet name="TABLO7" sheetId="13" r:id="rId8"/>
    <sheet name="TABLO8" sheetId="3" r:id="rId9"/>
    <sheet name="TABLO9" sheetId="12" r:id="rId10"/>
    <sheet name="TABLO10" sheetId="5" r:id="rId11"/>
    <sheet name="TABLO11" sheetId="17" r:id="rId12"/>
    <sheet name="TABLO12" sheetId="18" r:id="rId13"/>
    <sheet name="TABLO13" sheetId="19" r:id="rId14"/>
    <sheet name="TABLO14" sheetId="11" r:id="rId15"/>
    <sheet name="TABLO15" sheetId="20" r:id="rId16"/>
    <sheet name="TABLO16" sheetId="22" r:id="rId17"/>
    <sheet name="TABLO17" sheetId="23" r:id="rId18"/>
    <sheet name="TABLO18" sheetId="24" r:id="rId19"/>
    <sheet name="TABLO19" sheetId="21" r:id="rId20"/>
    <sheet name="TABLO20" sheetId="25" r:id="rId21"/>
    <sheet name="TABLO21" sheetId="26" r:id="rId22"/>
    <sheet name="TABLO22" sheetId="27" r:id="rId23"/>
  </sheets>
  <definedNames>
    <definedName name="_xlnm._FilterDatabase" localSheetId="4" hidden="1">TABLO4!#REF!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5" l="1"/>
  <c r="H47" i="19"/>
  <c r="G47" i="19"/>
  <c r="F47" i="19"/>
  <c r="H46" i="19"/>
  <c r="G46" i="19"/>
  <c r="F46" i="19"/>
  <c r="H45" i="19"/>
  <c r="G45" i="19"/>
  <c r="F45" i="19"/>
  <c r="H44" i="19"/>
  <c r="G44" i="19"/>
  <c r="F44" i="19"/>
  <c r="H43" i="19"/>
  <c r="G43" i="19"/>
  <c r="F43" i="19"/>
  <c r="H42" i="19"/>
  <c r="G42" i="19"/>
  <c r="F42" i="19"/>
  <c r="H41" i="19"/>
  <c r="G41" i="19"/>
  <c r="F41" i="19"/>
  <c r="H40" i="19"/>
  <c r="G40" i="19"/>
  <c r="F40" i="19"/>
  <c r="H39" i="19"/>
  <c r="G39" i="19"/>
  <c r="F39" i="19"/>
  <c r="H38" i="19"/>
  <c r="G38" i="19"/>
  <c r="F38" i="19"/>
  <c r="H37" i="19"/>
  <c r="G37" i="19"/>
  <c r="F37" i="19"/>
  <c r="H36" i="19"/>
  <c r="G36" i="19"/>
  <c r="F36" i="19"/>
  <c r="H35" i="19"/>
  <c r="G35" i="19"/>
  <c r="F35" i="19"/>
  <c r="H34" i="19"/>
  <c r="G34" i="19"/>
  <c r="F34" i="19"/>
  <c r="H33" i="19"/>
  <c r="G33" i="19"/>
  <c r="F33" i="19"/>
  <c r="H32" i="19"/>
  <c r="G32" i="19"/>
  <c r="F32" i="19"/>
  <c r="H31" i="19"/>
  <c r="G31" i="19"/>
  <c r="F31" i="19"/>
  <c r="H30" i="19"/>
  <c r="G30" i="19"/>
  <c r="F30" i="19"/>
  <c r="H29" i="19"/>
  <c r="G29" i="19"/>
  <c r="F29" i="19"/>
  <c r="H28" i="19"/>
  <c r="G28" i="19"/>
  <c r="F28" i="19"/>
  <c r="H27" i="19"/>
  <c r="G27" i="19"/>
  <c r="F27" i="19"/>
  <c r="H26" i="19"/>
  <c r="G26" i="19"/>
  <c r="F26" i="19"/>
  <c r="H25" i="19"/>
  <c r="G25" i="19"/>
  <c r="F25" i="19"/>
  <c r="H24" i="19"/>
  <c r="G24" i="19"/>
  <c r="F24" i="19"/>
  <c r="H23" i="19"/>
  <c r="G23" i="19"/>
  <c r="F23" i="19"/>
  <c r="H22" i="19"/>
  <c r="G22" i="19"/>
  <c r="F22" i="19"/>
  <c r="H21" i="19"/>
  <c r="G21" i="19"/>
  <c r="F21" i="19"/>
  <c r="H20" i="19"/>
  <c r="G20" i="19"/>
  <c r="F20" i="19"/>
  <c r="H19" i="19"/>
  <c r="G19" i="19"/>
  <c r="F19" i="19"/>
  <c r="H18" i="19"/>
  <c r="G18" i="19"/>
  <c r="F18" i="19"/>
  <c r="H17" i="19"/>
  <c r="G17" i="19"/>
  <c r="F17" i="19"/>
  <c r="H16" i="19"/>
  <c r="G16" i="19"/>
  <c r="F16" i="19"/>
  <c r="H15" i="19"/>
  <c r="G15" i="19"/>
  <c r="F15" i="19"/>
  <c r="H14" i="19"/>
  <c r="G14" i="19"/>
  <c r="F14" i="19"/>
  <c r="H13" i="19"/>
  <c r="G13" i="19"/>
  <c r="F13" i="19"/>
  <c r="H12" i="19"/>
  <c r="G12" i="19"/>
  <c r="F12" i="19"/>
  <c r="H11" i="19"/>
  <c r="G11" i="19"/>
  <c r="F11" i="19"/>
  <c r="H10" i="19"/>
  <c r="G10" i="19"/>
  <c r="F10" i="19"/>
  <c r="H9" i="19"/>
  <c r="G9" i="19"/>
  <c r="F9" i="19"/>
  <c r="H8" i="19"/>
  <c r="G8" i="19"/>
  <c r="F8" i="19"/>
  <c r="H7" i="19"/>
  <c r="G7" i="19"/>
  <c r="F7" i="19"/>
  <c r="H6" i="19"/>
  <c r="G6" i="19"/>
  <c r="F6" i="19"/>
  <c r="H5" i="19"/>
  <c r="G5" i="19"/>
  <c r="F5" i="19"/>
  <c r="H4" i="19"/>
  <c r="G4" i="19"/>
  <c r="F4" i="19"/>
  <c r="H3" i="19"/>
  <c r="G3" i="19"/>
  <c r="F3" i="19"/>
  <c r="H47" i="18"/>
  <c r="G47" i="18"/>
  <c r="F47" i="18"/>
  <c r="H46" i="18"/>
  <c r="G46" i="18"/>
  <c r="F46" i="18"/>
  <c r="H45" i="18"/>
  <c r="G45" i="18"/>
  <c r="F45" i="18"/>
  <c r="H44" i="18"/>
  <c r="G44" i="18"/>
  <c r="F44" i="18"/>
  <c r="H43" i="18"/>
  <c r="G43" i="18"/>
  <c r="F43" i="18"/>
  <c r="H42" i="18"/>
  <c r="G42" i="18"/>
  <c r="F42" i="18"/>
  <c r="H41" i="18"/>
  <c r="G41" i="18"/>
  <c r="F41" i="18"/>
  <c r="H40" i="18"/>
  <c r="G40" i="18"/>
  <c r="F40" i="18"/>
  <c r="H39" i="18"/>
  <c r="G39" i="18"/>
  <c r="F39" i="18"/>
  <c r="H38" i="18"/>
  <c r="G38" i="18"/>
  <c r="F38" i="18"/>
  <c r="H37" i="18"/>
  <c r="G37" i="18"/>
  <c r="F37" i="18"/>
  <c r="H36" i="18"/>
  <c r="G36" i="18"/>
  <c r="F36" i="18"/>
  <c r="H35" i="18"/>
  <c r="G35" i="18"/>
  <c r="F35" i="18"/>
  <c r="H34" i="18"/>
  <c r="G34" i="18"/>
  <c r="F34" i="18"/>
  <c r="H33" i="18"/>
  <c r="G33" i="18"/>
  <c r="F33" i="18"/>
  <c r="H32" i="18"/>
  <c r="G32" i="18"/>
  <c r="F32" i="18"/>
  <c r="H31" i="18"/>
  <c r="G31" i="18"/>
  <c r="F31" i="18"/>
  <c r="H30" i="18"/>
  <c r="G30" i="18"/>
  <c r="F30" i="18"/>
  <c r="H29" i="18"/>
  <c r="G29" i="18"/>
  <c r="F29" i="18"/>
  <c r="H28" i="18"/>
  <c r="G28" i="18"/>
  <c r="F28" i="18"/>
  <c r="H27" i="18"/>
  <c r="G27" i="18"/>
  <c r="F27" i="18"/>
  <c r="H26" i="18"/>
  <c r="G26" i="18"/>
  <c r="F26" i="18"/>
  <c r="H25" i="18"/>
  <c r="G25" i="18"/>
  <c r="F25" i="18"/>
  <c r="H24" i="18"/>
  <c r="G24" i="18"/>
  <c r="F24" i="18"/>
  <c r="H23" i="18"/>
  <c r="G23" i="18"/>
  <c r="F23" i="18"/>
  <c r="H22" i="18"/>
  <c r="G22" i="18"/>
  <c r="F22" i="18"/>
  <c r="H21" i="18"/>
  <c r="G21" i="18"/>
  <c r="F21" i="18"/>
  <c r="H20" i="18"/>
  <c r="G20" i="18"/>
  <c r="F20" i="18"/>
  <c r="H19" i="18"/>
  <c r="G19" i="18"/>
  <c r="F19" i="18"/>
  <c r="H18" i="18"/>
  <c r="G18" i="18"/>
  <c r="F18" i="18"/>
  <c r="H17" i="18"/>
  <c r="G17" i="18"/>
  <c r="F17" i="18"/>
  <c r="H16" i="18"/>
  <c r="G16" i="18"/>
  <c r="F16" i="18"/>
  <c r="H15" i="18"/>
  <c r="G15" i="18"/>
  <c r="F15" i="18"/>
  <c r="H14" i="18"/>
  <c r="G14" i="18"/>
  <c r="F14" i="18"/>
  <c r="H13" i="18"/>
  <c r="G13" i="18"/>
  <c r="F13" i="18"/>
  <c r="H12" i="18"/>
  <c r="G12" i="18"/>
  <c r="F12" i="18"/>
  <c r="H11" i="18"/>
  <c r="G11" i="18"/>
  <c r="F11" i="18"/>
  <c r="H10" i="18"/>
  <c r="G10" i="18"/>
  <c r="F10" i="18"/>
  <c r="H9" i="18"/>
  <c r="G9" i="18"/>
  <c r="F9" i="18"/>
  <c r="H8" i="18"/>
  <c r="G8" i="18"/>
  <c r="F8" i="18"/>
  <c r="H7" i="18"/>
  <c r="G7" i="18"/>
  <c r="F7" i="18"/>
  <c r="H6" i="18"/>
  <c r="G6" i="18"/>
  <c r="F6" i="18"/>
  <c r="H5" i="18"/>
  <c r="G5" i="18"/>
  <c r="F5" i="18"/>
  <c r="H4" i="18"/>
  <c r="G4" i="18"/>
  <c r="F4" i="18"/>
  <c r="H3" i="18"/>
  <c r="G3" i="18"/>
  <c r="F3" i="18"/>
  <c r="H47" i="17"/>
  <c r="G47" i="17"/>
  <c r="F47" i="17"/>
  <c r="H46" i="17"/>
  <c r="G46" i="17"/>
  <c r="F46" i="17"/>
  <c r="H45" i="17"/>
  <c r="G45" i="17"/>
  <c r="F45" i="17"/>
  <c r="H44" i="17"/>
  <c r="G44" i="17"/>
  <c r="F44" i="17"/>
  <c r="H43" i="17"/>
  <c r="G43" i="17"/>
  <c r="F43" i="17"/>
  <c r="H42" i="17"/>
  <c r="G42" i="17"/>
  <c r="F42" i="17"/>
  <c r="H41" i="17"/>
  <c r="G41" i="17"/>
  <c r="F41" i="17"/>
  <c r="H40" i="17"/>
  <c r="G40" i="17"/>
  <c r="F40" i="17"/>
  <c r="H39" i="17"/>
  <c r="G39" i="17"/>
  <c r="F39" i="17"/>
  <c r="H38" i="17"/>
  <c r="G38" i="17"/>
  <c r="F38" i="17"/>
  <c r="H37" i="17"/>
  <c r="G37" i="17"/>
  <c r="F37" i="17"/>
  <c r="H36" i="17"/>
  <c r="G36" i="17"/>
  <c r="F36" i="17"/>
  <c r="H35" i="17"/>
  <c r="G35" i="17"/>
  <c r="F35" i="17"/>
  <c r="H34" i="17"/>
  <c r="G34" i="17"/>
  <c r="F34" i="17"/>
  <c r="H33" i="17"/>
  <c r="G33" i="17"/>
  <c r="F33" i="17"/>
  <c r="H32" i="17"/>
  <c r="G32" i="17"/>
  <c r="F32" i="17"/>
  <c r="H31" i="17"/>
  <c r="G31" i="17"/>
  <c r="F31" i="17"/>
  <c r="H30" i="17"/>
  <c r="G30" i="17"/>
  <c r="F30" i="17"/>
  <c r="H29" i="17"/>
  <c r="G29" i="17"/>
  <c r="F29" i="17"/>
  <c r="H28" i="17"/>
  <c r="G28" i="17"/>
  <c r="F28" i="17"/>
  <c r="H27" i="17"/>
  <c r="G27" i="17"/>
  <c r="F27" i="17"/>
  <c r="H26" i="17"/>
  <c r="G26" i="17"/>
  <c r="F26" i="17"/>
  <c r="H25" i="17"/>
  <c r="G25" i="17"/>
  <c r="F25" i="17"/>
  <c r="H24" i="17"/>
  <c r="G24" i="17"/>
  <c r="F24" i="17"/>
  <c r="H23" i="17"/>
  <c r="G23" i="17"/>
  <c r="F23" i="17"/>
  <c r="H22" i="17"/>
  <c r="G22" i="17"/>
  <c r="F22" i="17"/>
  <c r="H21" i="17"/>
  <c r="G21" i="17"/>
  <c r="F21" i="17"/>
  <c r="H20" i="17"/>
  <c r="G20" i="17"/>
  <c r="F20" i="17"/>
  <c r="H19" i="17"/>
  <c r="G19" i="17"/>
  <c r="F19" i="17"/>
  <c r="H18" i="17"/>
  <c r="G18" i="17"/>
  <c r="F18" i="17"/>
  <c r="H17" i="17"/>
  <c r="G17" i="17"/>
  <c r="F17" i="17"/>
  <c r="H16" i="17"/>
  <c r="G16" i="17"/>
  <c r="F16" i="17"/>
  <c r="H15" i="17"/>
  <c r="G15" i="17"/>
  <c r="F15" i="17"/>
  <c r="H14" i="17"/>
  <c r="G14" i="17"/>
  <c r="F14" i="17"/>
  <c r="H13" i="17"/>
  <c r="G13" i="17"/>
  <c r="F13" i="17"/>
  <c r="H12" i="17"/>
  <c r="G12" i="17"/>
  <c r="F12" i="17"/>
  <c r="H11" i="17"/>
  <c r="G11" i="17"/>
  <c r="F11" i="17"/>
  <c r="H10" i="17"/>
  <c r="G10" i="17"/>
  <c r="F10" i="17"/>
  <c r="H9" i="17"/>
  <c r="G9" i="17"/>
  <c r="F9" i="17"/>
  <c r="H8" i="17"/>
  <c r="G8" i="17"/>
  <c r="F8" i="17"/>
  <c r="H7" i="17"/>
  <c r="G7" i="17"/>
  <c r="F7" i="17"/>
  <c r="H6" i="17"/>
  <c r="G6" i="17"/>
  <c r="F6" i="17"/>
  <c r="H5" i="17"/>
  <c r="G5" i="17"/>
  <c r="F5" i="17"/>
  <c r="H4" i="17"/>
  <c r="G4" i="17"/>
  <c r="F4" i="17"/>
  <c r="H3" i="17"/>
  <c r="G3" i="17"/>
  <c r="F3" i="17"/>
  <c r="F46" i="5"/>
  <c r="G46" i="5"/>
  <c r="H46" i="5"/>
  <c r="F47" i="5"/>
  <c r="G47" i="5"/>
  <c r="H47" i="5"/>
  <c r="G45" i="5"/>
  <c r="H45" i="5"/>
  <c r="F45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H18" i="5"/>
  <c r="F19" i="5"/>
  <c r="G19" i="5"/>
  <c r="H19" i="5"/>
  <c r="F20" i="5"/>
  <c r="G20" i="5"/>
  <c r="H20" i="5"/>
  <c r="F21" i="5"/>
  <c r="G21" i="5"/>
  <c r="H21" i="5"/>
  <c r="F22" i="5"/>
  <c r="G22" i="5"/>
  <c r="H22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F33" i="5"/>
  <c r="G33" i="5"/>
  <c r="H33" i="5"/>
  <c r="F34" i="5"/>
  <c r="G34" i="5"/>
  <c r="H34" i="5"/>
  <c r="F35" i="5"/>
  <c r="G35" i="5"/>
  <c r="H35" i="5"/>
  <c r="F36" i="5"/>
  <c r="G36" i="5"/>
  <c r="H36" i="5"/>
  <c r="F37" i="5"/>
  <c r="G37" i="5"/>
  <c r="H37" i="5"/>
  <c r="F38" i="5"/>
  <c r="G38" i="5"/>
  <c r="H38" i="5"/>
  <c r="F39" i="5"/>
  <c r="G39" i="5"/>
  <c r="H39" i="5"/>
  <c r="F40" i="5"/>
  <c r="G40" i="5"/>
  <c r="H40" i="5"/>
  <c r="F41" i="5"/>
  <c r="G41" i="5"/>
  <c r="H41" i="5"/>
  <c r="F42" i="5"/>
  <c r="G42" i="5"/>
  <c r="H42" i="5"/>
  <c r="F43" i="5"/>
  <c r="G43" i="5"/>
  <c r="H43" i="5"/>
  <c r="F44" i="5"/>
  <c r="G44" i="5"/>
  <c r="H44" i="5"/>
  <c r="G12" i="5"/>
  <c r="H12" i="5"/>
  <c r="F12" i="5"/>
  <c r="F10" i="5"/>
  <c r="G10" i="5"/>
  <c r="H10" i="5"/>
  <c r="F11" i="5"/>
  <c r="G11" i="5"/>
  <c r="H11" i="5"/>
  <c r="G9" i="5"/>
  <c r="H9" i="5"/>
  <c r="F9" i="5"/>
  <c r="F4" i="5"/>
  <c r="G4" i="5"/>
  <c r="H4" i="5"/>
  <c r="F5" i="5"/>
  <c r="G5" i="5"/>
  <c r="H5" i="5"/>
  <c r="F6" i="5"/>
  <c r="G6" i="5"/>
  <c r="H6" i="5"/>
  <c r="F7" i="5"/>
  <c r="G7" i="5"/>
  <c r="H7" i="5"/>
  <c r="F8" i="5"/>
  <c r="G8" i="5"/>
  <c r="H8" i="5"/>
  <c r="G3" i="5"/>
  <c r="H3" i="5"/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3" i="3"/>
  <c r="H4" i="12" l="1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3" i="12"/>
  <c r="G17" i="11" l="1"/>
  <c r="J17" i="11"/>
  <c r="D17" i="11"/>
  <c r="D9" i="11"/>
  <c r="G9" i="11"/>
  <c r="M4" i="13" l="1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3" i="13"/>
  <c r="D4" i="11"/>
  <c r="D5" i="11"/>
  <c r="D6" i="11"/>
  <c r="D7" i="11"/>
  <c r="D8" i="11"/>
  <c r="D13" i="11"/>
  <c r="D14" i="11"/>
  <c r="D15" i="11"/>
  <c r="D3" i="11"/>
  <c r="J4" i="11"/>
  <c r="J5" i="11"/>
  <c r="J6" i="11"/>
  <c r="J7" i="11"/>
  <c r="J8" i="11"/>
  <c r="J9" i="11"/>
  <c r="J13" i="11"/>
  <c r="J14" i="11"/>
  <c r="J15" i="11"/>
  <c r="J3" i="11"/>
  <c r="G5" i="11"/>
  <c r="G6" i="11"/>
  <c r="G7" i="11"/>
  <c r="G8" i="11"/>
  <c r="G13" i="11"/>
  <c r="G14" i="11"/>
  <c r="G15" i="11"/>
  <c r="G4" i="11"/>
  <c r="G3" i="11"/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3" i="3"/>
  <c r="D4" i="12" l="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3" i="12"/>
</calcChain>
</file>

<file path=xl/sharedStrings.xml><?xml version="1.0" encoding="utf-8"?>
<sst xmlns="http://schemas.openxmlformats.org/spreadsheetml/2006/main" count="2475" uniqueCount="178">
  <si>
    <t>Türkiye</t>
  </si>
  <si>
    <t>İstanbul</t>
  </si>
  <si>
    <t>A.H.L. (H)</t>
  </si>
  <si>
    <t>Sarayburnu (D)</t>
  </si>
  <si>
    <t>Ambarlı (D)</t>
  </si>
  <si>
    <t>Zeytinburnu (D)</t>
  </si>
  <si>
    <t xml:space="preserve">Toplam </t>
  </si>
  <si>
    <t>Haydarpaşa (D)</t>
  </si>
  <si>
    <t>Marmara (D)</t>
  </si>
  <si>
    <t>Pendik (D)</t>
  </si>
  <si>
    <t>S. Gökçen (H)</t>
  </si>
  <si>
    <t>Tuzla (D)</t>
  </si>
  <si>
    <t>TOPLAM</t>
  </si>
  <si>
    <t xml:space="preserve">Havalimanları </t>
  </si>
  <si>
    <t>İç Hat</t>
  </si>
  <si>
    <t>Dış Hat</t>
  </si>
  <si>
    <t>Toplam</t>
  </si>
  <si>
    <t>İstanbul Atatürk</t>
  </si>
  <si>
    <t>Dönem</t>
  </si>
  <si>
    <t>* Veriler geçicidir.</t>
  </si>
  <si>
    <t>İstanbul Havalimanı (H)</t>
  </si>
  <si>
    <t>Hollanda</t>
  </si>
  <si>
    <t xml:space="preserve">Ukranya </t>
  </si>
  <si>
    <t>Amerika B.D.</t>
  </si>
  <si>
    <t>Kuveyt</t>
  </si>
  <si>
    <t>Özbekistan</t>
  </si>
  <si>
    <t>İsrail</t>
  </si>
  <si>
    <t>Azerbaycan</t>
  </si>
  <si>
    <t>Libya</t>
  </si>
  <si>
    <t>Cezayir</t>
  </si>
  <si>
    <t>Kazakistan</t>
  </si>
  <si>
    <t>İtalya</t>
  </si>
  <si>
    <t>Türkmenistan</t>
  </si>
  <si>
    <t>Fas</t>
  </si>
  <si>
    <t>Ürdün</t>
  </si>
  <si>
    <t>Lübnan</t>
  </si>
  <si>
    <t>Suudi Arabistan</t>
  </si>
  <si>
    <t>Suriye</t>
  </si>
  <si>
    <t>İspanya</t>
  </si>
  <si>
    <t>Tunus</t>
  </si>
  <si>
    <t>Kore Cum. (Güney)</t>
  </si>
  <si>
    <t>Belçika</t>
  </si>
  <si>
    <t>Avusturya</t>
  </si>
  <si>
    <t>Endonezya</t>
  </si>
  <si>
    <t>K.K.T.C.</t>
  </si>
  <si>
    <t>Mısır</t>
  </si>
  <si>
    <t>İsveç</t>
  </si>
  <si>
    <t>Romanya</t>
  </si>
  <si>
    <t>Hindistan</t>
  </si>
  <si>
    <t>İsviçre</t>
  </si>
  <si>
    <t>Yunanistan</t>
  </si>
  <si>
    <t>Kırgızistan</t>
  </si>
  <si>
    <t>Pakistan</t>
  </si>
  <si>
    <t>Bulgaristan</t>
  </si>
  <si>
    <t>Japonya</t>
  </si>
  <si>
    <t>Danimarka</t>
  </si>
  <si>
    <t>Kosova</t>
  </si>
  <si>
    <t>Kanada</t>
  </si>
  <si>
    <t>Katar</t>
  </si>
  <si>
    <t>Malezya</t>
  </si>
  <si>
    <t>Çin Halk Cum.</t>
  </si>
  <si>
    <t>Gürcistan</t>
  </si>
  <si>
    <t>Tayvan</t>
  </si>
  <si>
    <t>Brezilya</t>
  </si>
  <si>
    <t>Sırbistan</t>
  </si>
  <si>
    <t>Haymatlos</t>
  </si>
  <si>
    <t>Polonya</t>
  </si>
  <si>
    <t>Tacikistan</t>
  </si>
  <si>
    <t>Afganistan</t>
  </si>
  <si>
    <t>Arnavutluk</t>
  </si>
  <si>
    <t>No</t>
  </si>
  <si>
    <t>Almanya</t>
  </si>
  <si>
    <t>Iran</t>
  </si>
  <si>
    <t>Rusya Federasyonu</t>
  </si>
  <si>
    <t>Irak</t>
  </si>
  <si>
    <t>Fransa</t>
  </si>
  <si>
    <t>Ingıltere</t>
  </si>
  <si>
    <t xml:space="preserve">Milliyetlerine Göre İstanbul’a Gelen Yabancı Ziyaretçiler </t>
  </si>
  <si>
    <t>Karaköy (D)</t>
  </si>
  <si>
    <t xml:space="preserve">Suudi Arabistan </t>
  </si>
  <si>
    <t xml:space="preserve">Suriye </t>
  </si>
  <si>
    <t>Filistin</t>
  </si>
  <si>
    <t>Bahreyn</t>
  </si>
  <si>
    <t>Yemen</t>
  </si>
  <si>
    <t>Umman</t>
  </si>
  <si>
    <t>Sudan</t>
  </si>
  <si>
    <t>Arap Ülkeleri</t>
  </si>
  <si>
    <t xml:space="preserve">Birleşik Arap Emirlikleri </t>
  </si>
  <si>
    <t>**Yurtiçi ve Yurtdışı İkametli vatandaşlar baz alınmıştır.</t>
  </si>
  <si>
    <t>Şubat Değişim %</t>
  </si>
  <si>
    <t>Mart Değişim %</t>
  </si>
  <si>
    <t>Ülke</t>
  </si>
  <si>
    <t>Sınır Kapıları</t>
  </si>
  <si>
    <t>Avrupa 
Tesis Sayısı</t>
  </si>
  <si>
    <t>Anadolu 
Oda Sayısı</t>
  </si>
  <si>
    <t>Anadolu 
Tesis Sayısı</t>
  </si>
  <si>
    <t>Toplam 
Tesis Sayısı</t>
  </si>
  <si>
    <t>Avrupa 
Oda
 Sayısı</t>
  </si>
  <si>
    <t>Toplam 
Oda Sayısı</t>
  </si>
  <si>
    <t>Avrupa
 Yatak Sayısı</t>
  </si>
  <si>
    <t>Anadolu 
Yatak Sayısı</t>
  </si>
  <si>
    <t>Toplam 
Yatak Sayısı</t>
  </si>
  <si>
    <t>*Veriler Türkiye Otelciler Birliği'nden alınmıştır.</t>
  </si>
  <si>
    <t>*Veriler T.C. Kültür ve Turizm Bakanlığı'ndan alınmıştır.</t>
  </si>
  <si>
    <t>***Veriler T.C. Kültür ve Turizm Bakanlığı'ndan alınmıştır.</t>
  </si>
  <si>
    <t>Türkiye'ye Gelen Yabancı
 Ziyaretçilerin Dağılımı</t>
  </si>
  <si>
    <t>**Toplam Oda Üzerinden Odabaşı Elde Edilen Gelir Hesaplanmıştır.</t>
  </si>
  <si>
    <t>TÜRÜ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</si>
  <si>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</si>
  <si>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</si>
  <si>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</si>
  <si>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</si>
  <si>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</si>
  <si>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Kamu Misafirhanesi (Belediye Belgeli)</t>
  </si>
  <si>
    <t>GENEL TOPLAM</t>
  </si>
  <si>
    <t>SINIFI</t>
  </si>
  <si>
    <t>Otel</t>
  </si>
  <si>
    <t>5 Yıldızlı</t>
  </si>
  <si>
    <t xml:space="preserve"> </t>
  </si>
  <si>
    <t>4 Yıldızlı</t>
  </si>
  <si>
    <t>3 Yıldızlı</t>
  </si>
  <si>
    <t>2 Yıldızlı</t>
  </si>
  <si>
    <t>1 Yıldızlı</t>
  </si>
  <si>
    <t>Termal Otel</t>
  </si>
  <si>
    <t>Pansiyon</t>
  </si>
  <si>
    <t>Apart Otel</t>
  </si>
  <si>
    <t>Müstakil Apart Otel</t>
  </si>
  <si>
    <t>Özel Tesis</t>
  </si>
  <si>
    <t>Turizm Kompleksi</t>
  </si>
  <si>
    <t>Butik Otel</t>
  </si>
  <si>
    <t>Hostel</t>
  </si>
  <si>
    <t>Tesise Geliş Sayısı</t>
  </si>
  <si>
    <t>Geceleme</t>
  </si>
  <si>
    <t>Ortalama Kalış Süresi</t>
  </si>
  <si>
    <t>Doluluk Oranı (%)</t>
  </si>
  <si>
    <t>Yabancı</t>
  </si>
  <si>
    <t>Yerli</t>
  </si>
  <si>
    <t>*İstanbul'a gelen yabancı ziyaretçilerin ilk 55 ülkeye göre sıralaması</t>
  </si>
  <si>
    <t xml:space="preserve">Almanya </t>
  </si>
  <si>
    <t>İngiltere</t>
  </si>
  <si>
    <t xml:space="preserve">Ukrayna </t>
  </si>
  <si>
    <t>Amerika B.D</t>
  </si>
  <si>
    <t>Bosna Hersek</t>
  </si>
  <si>
    <t>Meksika</t>
  </si>
  <si>
    <t>Nijerya</t>
  </si>
  <si>
    <t>Avustralya</t>
  </si>
  <si>
    <t>Hırvatistan</t>
  </si>
  <si>
    <t>Belarus</t>
  </si>
  <si>
    <t>Birleşik Arap Emirlikleri</t>
  </si>
  <si>
    <t>Geceleme, Ortalama Kalış Süresi Ve Doluluk Oranları</t>
  </si>
  <si>
    <t>, Geceleme, Ortalama Kalış Süresi Ve Doluluk Oranları</t>
  </si>
  <si>
    <t>**Veriler T.C. Kültür ve Turizm Bakanlığı'ndan alınmıştır.</t>
  </si>
  <si>
    <t xml:space="preserve"> İstanbul Ortalama 
Günlük Oda Fiyatı </t>
  </si>
  <si>
    <t>Fiyat (Euro)</t>
  </si>
  <si>
    <t xml:space="preserve"> İstanbul Otel 
Doluluk Oranı </t>
  </si>
  <si>
    <t>Gelir (Euro)</t>
  </si>
  <si>
    <t>İstanbul Odabaşı 
Elde Edilen Gelir</t>
  </si>
  <si>
    <t>**Veriler Devlet Hava Meydanları İşletmesi Genel Müdürlüğü'nden alınmıştır.</t>
  </si>
  <si>
    <t>Aylık</t>
  </si>
  <si>
    <t>İstanbul Turizm İşletmesi Belgeli Konaklama Tesisleri</t>
  </si>
  <si>
    <t>Mahalli İdarelerce Belgelendirilen  
Konaklama Tesislerinde Tesislere Geliş Sayısı</t>
  </si>
  <si>
    <t>Mahalli İdarelerce Belgelendirilen
 Konaklama Tesislerinde Geceleme Süresi</t>
  </si>
  <si>
    <t>Mahalli İdarelerce Belgelendirilen 
Konaklama Tesislerinde  Ortalama Kalış Süreleri</t>
  </si>
  <si>
    <t>Mahalli İdarelerce Belgelendirilen
 Konaklama Tesislerinde  Doluluk Oranları</t>
  </si>
  <si>
    <t>Turizm İşletme Belgeli  Konaklama
 Tesislerinde Tesislere Geliş Sayısı</t>
  </si>
  <si>
    <t>Turizm İşletme Belgeli  
Konaklama Tesislerinde Geceleme Sayısı</t>
  </si>
  <si>
    <t>Turizm İşletme Belgeli  Konaklama 
Tesislerinde Ortalama Kalış Süresi</t>
  </si>
  <si>
    <t>Turizm İşletme Belgeli  
Konaklama Tesislerinde Doluluk Oranları</t>
  </si>
  <si>
    <t xml:space="preserve"> Arap Ülkelerinden İstanbul'a Gelen Yabancı Ziyaretçilerin Milliyetlerine Göre Dağılımı</t>
  </si>
  <si>
    <t xml:space="preserve">   İstanbul Tüm Uçak Trafiği (Kümülatif)</t>
  </si>
  <si>
    <t>İstanbul Yolcu Trafiği (Gelen-Giden) (Kümülatif)</t>
  </si>
  <si>
    <t xml:space="preserve"> İstanbul  Ticari Uçak Trafiği (Kümülatif)</t>
  </si>
  <si>
    <t xml:space="preserve">     İstanbul Yük Trafiği ( Bagaj+Kargo+Posta) (Ton) (Kümülatif)</t>
  </si>
  <si>
    <t>Sınır Kapılarına Göre İstanbul'a Giriş Yapan Vatandaşlar</t>
  </si>
  <si>
    <t>Sınır Kapılarına Göre İstanbul'dan Çıkış Yapan Vatandaşlar</t>
  </si>
  <si>
    <t xml:space="preserve">Sınır Kapılarına Göre İstanbul'a Gelen Yabancı Ziyaretçi Sayıları </t>
  </si>
  <si>
    <t>İstanbul Sabiha Gökçen</t>
  </si>
  <si>
    <t>İstanbul Turizm Bülteni, Mayıs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</si>
</sst>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41F]mmmm\ yy;@"/>
    <numFmt numFmtId="166" formatCode="_-* #,##0\ _T_L_-;\-* #,##0\ _T_L_-;_-* &quot;-&quot;??\ _T_L_-;_-@_-"/>
    <numFmt numFmtId="167" formatCode="_-* #,##0.00\ _T_L_-;\-* #,##0.00\ _T_L_-;_-* &quot;-&quot;??\ _T_L_-;_-@_-"/>
    <numFmt numFmtId="168" formatCode="0.0%"/>
    <numFmt numFmtId="169" formatCode="_-* #,##0_-;\-* #,##0_-;_-* &quot;-&quot;??_-;_-@_-"/>
  </numFmts>
  <fonts count="23" x14ac:knownFonts="1"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Calibri"/>
      <family val="2"/>
      <charset val="162"/>
      <scheme val="minor"/>
    </font>
    <font>
      <b/>
      <sz val="10"/>
      <name val="Arial"/>
      <family val="2"/>
    </font>
    <font>
      <sz val="10"/>
      <name val="Arial Tur"/>
      <charset val="16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charset val="16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charset val="162"/>
      <scheme val="minor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3" borderId="0" applyNumberFormat="0" applyBorder="0" applyAlignment="0" applyProtection="0"/>
    <xf numFmtId="167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24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 applyAlignment="1">
      <alignment vertical="center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3" fontId="2" fillId="2" borderId="1" xfId="2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/>
    <xf numFmtId="3" fontId="2" fillId="2" borderId="0" xfId="0" applyNumberFormat="1" applyFont="1" applyFill="1"/>
    <xf numFmtId="3" fontId="2" fillId="2" borderId="1" xfId="0" applyNumberFormat="1" applyFont="1" applyFill="1" applyBorder="1" applyAlignment="1">
      <alignment horizontal="right" wrapText="1"/>
    </xf>
    <xf numFmtId="0" fontId="10" fillId="2" borderId="0" xfId="0" applyFont="1" applyFill="1"/>
    <xf numFmtId="0" fontId="11" fillId="2" borderId="0" xfId="0" applyFont="1" applyFill="1"/>
    <xf numFmtId="3" fontId="11" fillId="2" borderId="1" xfId="2" applyNumberFormat="1" applyFont="1" applyFill="1" applyBorder="1" applyAlignment="1">
      <alignment horizontal="right" vertical="center"/>
    </xf>
    <xf numFmtId="3" fontId="10" fillId="2" borderId="0" xfId="0" applyNumberFormat="1" applyFont="1" applyFill="1"/>
    <xf numFmtId="3" fontId="5" fillId="2" borderId="0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/>
    <xf numFmtId="3" fontId="3" fillId="2" borderId="1" xfId="0" applyNumberFormat="1" applyFont="1" applyFill="1" applyBorder="1"/>
    <xf numFmtId="3" fontId="2" fillId="0" borderId="1" xfId="0" applyNumberFormat="1" applyFont="1" applyBorder="1" applyAlignment="1">
      <alignment wrapText="1"/>
    </xf>
    <xf numFmtId="0" fontId="7" fillId="2" borderId="0" xfId="0" applyFont="1" applyFill="1"/>
    <xf numFmtId="168" fontId="2" fillId="2" borderId="1" xfId="3" applyNumberFormat="1" applyFont="1" applyFill="1" applyBorder="1"/>
    <xf numFmtId="165" fontId="7" fillId="2" borderId="0" xfId="0" applyNumberFormat="1" applyFont="1" applyFill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/>
    <xf numFmtId="0" fontId="2" fillId="2" borderId="0" xfId="0" applyFont="1" applyFill="1" applyAlignment="1">
      <alignment vertical="center"/>
    </xf>
    <xf numFmtId="165" fontId="15" fillId="2" borderId="0" xfId="0" applyNumberFormat="1" applyFont="1" applyFill="1"/>
    <xf numFmtId="0" fontId="15" fillId="2" borderId="0" xfId="0" applyFont="1" applyFill="1"/>
    <xf numFmtId="3" fontId="15" fillId="2" borderId="0" xfId="0" applyNumberFormat="1" applyFont="1" applyFill="1"/>
    <xf numFmtId="0" fontId="16" fillId="5" borderId="0" xfId="0" applyFont="1" applyFill="1"/>
    <xf numFmtId="0" fontId="17" fillId="2" borderId="0" xfId="0" applyFont="1" applyFill="1"/>
    <xf numFmtId="165" fontId="7" fillId="2" borderId="5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/>
    <xf numFmtId="165" fontId="7" fillId="2" borderId="7" xfId="0" applyNumberFormat="1" applyFont="1" applyFill="1" applyBorder="1"/>
    <xf numFmtId="165" fontId="7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165" fontId="7" fillId="2" borderId="9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5" xfId="0" applyFont="1" applyBorder="1"/>
    <xf numFmtId="0" fontId="8" fillId="0" borderId="9" xfId="0" applyFont="1" applyBorder="1"/>
    <xf numFmtId="3" fontId="5" fillId="2" borderId="11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wrapText="1"/>
    </xf>
    <xf numFmtId="3" fontId="2" fillId="0" borderId="10" xfId="0" applyNumberFormat="1" applyFont="1" applyBorder="1"/>
    <xf numFmtId="0" fontId="7" fillId="2" borderId="8" xfId="0" applyFont="1" applyFill="1" applyBorder="1"/>
    <xf numFmtId="3" fontId="3" fillId="2" borderId="8" xfId="0" applyNumberFormat="1" applyFont="1" applyFill="1" applyBorder="1"/>
    <xf numFmtId="168" fontId="3" fillId="2" borderId="8" xfId="3" applyNumberFormat="1" applyFont="1" applyFill="1" applyBorder="1"/>
    <xf numFmtId="0" fontId="10" fillId="0" borderId="6" xfId="0" applyFont="1" applyBorder="1" applyAlignment="1">
      <alignment vertical="center"/>
    </xf>
    <xf numFmtId="0" fontId="7" fillId="2" borderId="7" xfId="0" applyFont="1" applyFill="1" applyBorder="1"/>
    <xf numFmtId="3" fontId="11" fillId="2" borderId="8" xfId="2" applyNumberFormat="1" applyFont="1" applyFill="1" applyBorder="1" applyAlignment="1">
      <alignment horizontal="right" vertical="center"/>
    </xf>
    <xf numFmtId="3" fontId="2" fillId="2" borderId="8" xfId="2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/>
    <xf numFmtId="3" fontId="2" fillId="2" borderId="8" xfId="0" applyNumberFormat="1" applyFont="1" applyFill="1" applyBorder="1"/>
    <xf numFmtId="3" fontId="2" fillId="0" borderId="1" xfId="0" applyNumberFormat="1" applyFont="1" applyBorder="1"/>
    <xf numFmtId="3" fontId="2" fillId="0" borderId="8" xfId="0" applyNumberFormat="1" applyFont="1" applyBorder="1"/>
    <xf numFmtId="3" fontId="2" fillId="0" borderId="11" xfId="0" applyNumberFormat="1" applyFont="1" applyBorder="1"/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4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5" fontId="7" fillId="2" borderId="6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 wrapText="1"/>
    </xf>
    <xf numFmtId="165" fontId="7" fillId="2" borderId="7" xfId="0" applyNumberFormat="1" applyFont="1" applyFill="1" applyBorder="1" applyAlignment="1">
      <alignment horizontal="right"/>
    </xf>
    <xf numFmtId="3" fontId="2" fillId="0" borderId="8" xfId="0" applyNumberFormat="1" applyFont="1" applyBorder="1" applyAlignment="1">
      <alignment wrapText="1"/>
    </xf>
    <xf numFmtId="3" fontId="2" fillId="2" borderId="8" xfId="0" applyNumberFormat="1" applyFont="1" applyFill="1" applyBorder="1" applyAlignment="1">
      <alignment horizontal="right" wrapText="1"/>
    </xf>
    <xf numFmtId="165" fontId="7" fillId="2" borderId="5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wrapText="1"/>
    </xf>
    <xf numFmtId="3" fontId="5" fillId="2" borderId="9" xfId="0" applyNumberFormat="1" applyFont="1" applyFill="1" applyBorder="1" applyAlignment="1">
      <alignment horizontal="right" wrapText="1"/>
    </xf>
    <xf numFmtId="3" fontId="5" fillId="2" borderId="12" xfId="0" applyNumberFormat="1" applyFont="1" applyFill="1" applyBorder="1" applyAlignment="1">
      <alignment vertical="center" wrapText="1"/>
    </xf>
    <xf numFmtId="3" fontId="9" fillId="2" borderId="15" xfId="0" applyNumberFormat="1" applyFont="1" applyFill="1" applyBorder="1" applyAlignment="1">
      <alignment horizontal="left" vertical="center" wrapText="1"/>
    </xf>
    <xf numFmtId="3" fontId="5" fillId="2" borderId="13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3" fontId="3" fillId="0" borderId="10" xfId="0" applyNumberFormat="1" applyFont="1" applyBorder="1" applyAlignment="1">
      <alignment wrapText="1"/>
    </xf>
    <xf numFmtId="3" fontId="5" fillId="2" borderId="12" xfId="0" applyNumberFormat="1" applyFont="1" applyFill="1" applyBorder="1" applyAlignment="1">
      <alignment horizontal="right" vertical="center" wrapText="1"/>
    </xf>
    <xf numFmtId="3" fontId="12" fillId="2" borderId="13" xfId="0" applyNumberFormat="1" applyFont="1" applyFill="1" applyBorder="1" applyAlignment="1">
      <alignment horizontal="left" vertical="center" wrapText="1"/>
    </xf>
    <xf numFmtId="165" fontId="7" fillId="0" borderId="6" xfId="0" applyNumberFormat="1" applyFont="1" applyBorder="1"/>
    <xf numFmtId="165" fontId="7" fillId="0" borderId="7" xfId="0" applyNumberFormat="1" applyFont="1" applyBorder="1"/>
    <xf numFmtId="3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7" fillId="0" borderId="5" xfId="0" applyNumberFormat="1" applyFont="1" applyBorder="1"/>
    <xf numFmtId="3" fontId="2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9" xfId="0" applyNumberFormat="1" applyFont="1" applyBorder="1"/>
    <xf numFmtId="0" fontId="15" fillId="2" borderId="0" xfId="0" applyFont="1" applyFill="1" applyBorder="1"/>
    <xf numFmtId="3" fontId="2" fillId="0" borderId="15" xfId="0" applyNumberFormat="1" applyFont="1" applyBorder="1" applyAlignment="1">
      <alignment vertical="center"/>
    </xf>
    <xf numFmtId="3" fontId="2" fillId="2" borderId="2" xfId="0" applyNumberFormat="1" applyFont="1" applyFill="1" applyBorder="1"/>
    <xf numFmtId="3" fontId="3" fillId="2" borderId="2" xfId="0" applyNumberFormat="1" applyFont="1" applyFill="1" applyBorder="1"/>
    <xf numFmtId="3" fontId="3" fillId="2" borderId="9" xfId="0" applyNumberFormat="1" applyFont="1" applyFill="1" applyBorder="1"/>
    <xf numFmtId="0" fontId="5" fillId="0" borderId="2" xfId="0" applyFont="1" applyBorder="1" applyAlignment="1">
      <alignment horizontal="left" vertical="center" wrapText="1" indent="1"/>
    </xf>
    <xf numFmtId="3" fontId="2" fillId="0" borderId="2" xfId="4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1"/>
    </xf>
    <xf numFmtId="3" fontId="2" fillId="0" borderId="8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3" fontId="2" fillId="2" borderId="23" xfId="0" applyNumberFormat="1" applyFont="1" applyFill="1" applyBorder="1"/>
    <xf numFmtId="3" fontId="3" fillId="2" borderId="23" xfId="0" applyNumberFormat="1" applyFont="1" applyFill="1" applyBorder="1"/>
    <xf numFmtId="3" fontId="3" fillId="2" borderId="24" xfId="0" applyNumberFormat="1" applyFont="1" applyFill="1" applyBorder="1"/>
    <xf numFmtId="0" fontId="10" fillId="2" borderId="2" xfId="0" applyFont="1" applyFill="1" applyBorder="1" applyAlignment="1">
      <alignment vertical="center" wrapText="1"/>
    </xf>
    <xf numFmtId="3" fontId="13" fillId="0" borderId="2" xfId="0" applyNumberFormat="1" applyFont="1" applyBorder="1" applyAlignment="1">
      <alignment vertical="center"/>
    </xf>
    <xf numFmtId="168" fontId="2" fillId="2" borderId="2" xfId="3" applyNumberFormat="1" applyFont="1" applyFill="1" applyBorder="1"/>
    <xf numFmtId="0" fontId="7" fillId="2" borderId="1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65" fontId="7" fillId="2" borderId="25" xfId="0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right" vertical="center"/>
    </xf>
    <xf numFmtId="3" fontId="3" fillId="2" borderId="8" xfId="2" applyNumberFormat="1" applyFont="1" applyFill="1" applyBorder="1" applyAlignment="1">
      <alignment horizontal="right" vertical="center"/>
    </xf>
    <xf numFmtId="1" fontId="7" fillId="2" borderId="25" xfId="0" applyNumberFormat="1" applyFont="1" applyFill="1" applyBorder="1" applyAlignment="1">
      <alignment horizontal="center"/>
    </xf>
    <xf numFmtId="1" fontId="3" fillId="2" borderId="8" xfId="3" applyNumberFormat="1" applyFont="1" applyFill="1" applyBorder="1"/>
    <xf numFmtId="1" fontId="2" fillId="2" borderId="0" xfId="0" applyNumberFormat="1" applyFont="1" applyFill="1"/>
    <xf numFmtId="1" fontId="3" fillId="2" borderId="2" xfId="3" applyNumberFormat="1" applyFont="1" applyFill="1" applyBorder="1"/>
    <xf numFmtId="1" fontId="3" fillId="2" borderId="1" xfId="3" applyNumberFormat="1" applyFont="1" applyFill="1" applyBorder="1"/>
    <xf numFmtId="168" fontId="10" fillId="2" borderId="2" xfId="3" applyNumberFormat="1" applyFont="1" applyFill="1" applyBorder="1"/>
    <xf numFmtId="168" fontId="10" fillId="2" borderId="1" xfId="3" applyNumberFormat="1" applyFont="1" applyFill="1" applyBorder="1"/>
    <xf numFmtId="168" fontId="7" fillId="2" borderId="8" xfId="3" applyNumberFormat="1" applyFont="1" applyFill="1" applyBorder="1"/>
    <xf numFmtId="169" fontId="2" fillId="2" borderId="2" xfId="4" applyNumberFormat="1" applyFont="1" applyFill="1" applyBorder="1"/>
    <xf numFmtId="169" fontId="2" fillId="2" borderId="1" xfId="4" applyNumberFormat="1" applyFont="1" applyFill="1" applyBorder="1"/>
    <xf numFmtId="169" fontId="3" fillId="2" borderId="8" xfId="4" applyNumberFormat="1" applyFont="1" applyFill="1" applyBorder="1"/>
    <xf numFmtId="0" fontId="7" fillId="2" borderId="5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0" fontId="2" fillId="2" borderId="10" xfId="3" applyNumberFormat="1" applyFont="1" applyFill="1" applyBorder="1"/>
    <xf numFmtId="10" fontId="3" fillId="2" borderId="11" xfId="3" applyNumberFormat="1" applyFont="1" applyFill="1" applyBorder="1"/>
    <xf numFmtId="0" fontId="7" fillId="2" borderId="27" xfId="0" applyFont="1" applyFill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3" fontId="2" fillId="0" borderId="9" xfId="4" applyNumberFormat="1" applyFont="1" applyBorder="1" applyAlignment="1">
      <alignment vertical="center" wrapText="1"/>
    </xf>
    <xf numFmtId="3" fontId="2" fillId="0" borderId="10" xfId="4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168" fontId="7" fillId="2" borderId="26" xfId="3" applyNumberFormat="1" applyFont="1" applyFill="1" applyBorder="1" applyAlignment="1">
      <alignment horizontal="center"/>
    </xf>
    <xf numFmtId="168" fontId="2" fillId="2" borderId="0" xfId="3" applyNumberFormat="1" applyFont="1" applyFill="1"/>
    <xf numFmtId="10" fontId="2" fillId="2" borderId="9" xfId="3" applyNumberFormat="1" applyFont="1" applyFill="1" applyBorder="1"/>
    <xf numFmtId="0" fontId="18" fillId="0" borderId="0" xfId="0" applyFont="1"/>
    <xf numFmtId="0" fontId="19" fillId="0" borderId="0" xfId="0" applyFont="1"/>
    <xf numFmtId="10" fontId="3" fillId="2" borderId="26" xfId="3" applyNumberFormat="1" applyFont="1" applyFill="1" applyBorder="1"/>
    <xf numFmtId="0" fontId="20" fillId="2" borderId="0" xfId="0" applyFont="1" applyFill="1"/>
    <xf numFmtId="166" fontId="7" fillId="2" borderId="0" xfId="1" applyNumberFormat="1" applyFont="1" applyFill="1" applyBorder="1" applyAlignment="1">
      <alignment vertical="center"/>
    </xf>
    <xf numFmtId="166" fontId="2" fillId="4" borderId="1" xfId="2" applyNumberFormat="1" applyFont="1" applyFill="1" applyBorder="1" applyAlignment="1">
      <alignment horizontal="left"/>
    </xf>
    <xf numFmtId="166" fontId="2" fillId="2" borderId="1" xfId="2" applyNumberFormat="1" applyFont="1" applyFill="1" applyBorder="1" applyAlignment="1">
      <alignment horizontal="left"/>
    </xf>
    <xf numFmtId="166" fontId="2" fillId="4" borderId="8" xfId="2" applyNumberFormat="1" applyFont="1" applyFill="1" applyBorder="1" applyAlignment="1">
      <alignment horizontal="left"/>
    </xf>
    <xf numFmtId="165" fontId="7" fillId="2" borderId="5" xfId="1" applyNumberFormat="1" applyFont="1" applyFill="1" applyBorder="1" applyAlignment="1">
      <alignment horizontal="right" vertical="center"/>
    </xf>
    <xf numFmtId="166" fontId="7" fillId="2" borderId="2" xfId="1" applyNumberFormat="1" applyFont="1" applyFill="1" applyBorder="1" applyAlignment="1">
      <alignment vertical="center"/>
    </xf>
    <xf numFmtId="2" fontId="7" fillId="2" borderId="2" xfId="1" applyNumberFormat="1" applyFont="1" applyFill="1" applyBorder="1" applyAlignment="1">
      <alignment horizontal="right" vertical="center"/>
    </xf>
    <xf numFmtId="2" fontId="7" fillId="2" borderId="9" xfId="1" applyNumberFormat="1" applyFont="1" applyFill="1" applyBorder="1" applyAlignment="1">
      <alignment horizontal="right" vertical="center"/>
    </xf>
    <xf numFmtId="166" fontId="2" fillId="4" borderId="0" xfId="2" applyNumberFormat="1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3" fontId="3" fillId="2" borderId="11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5" fontId="7" fillId="4" borderId="6" xfId="2" applyNumberFormat="1" applyFont="1" applyFill="1" applyBorder="1" applyAlignment="1">
      <alignment horizontal="right"/>
    </xf>
    <xf numFmtId="165" fontId="21" fillId="2" borderId="0" xfId="0" applyNumberFormat="1" applyFont="1" applyFill="1"/>
    <xf numFmtId="165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5" fontId="7" fillId="2" borderId="12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/>
    <xf numFmtId="165" fontId="7" fillId="2" borderId="22" xfId="0" applyNumberFormat="1" applyFont="1" applyFill="1" applyBorder="1"/>
    <xf numFmtId="0" fontId="21" fillId="2" borderId="0" xfId="0" applyFont="1" applyFill="1" applyBorder="1"/>
    <xf numFmtId="165" fontId="10" fillId="2" borderId="0" xfId="0" applyNumberFormat="1" applyFont="1" applyFill="1"/>
    <xf numFmtId="3" fontId="7" fillId="2" borderId="15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22" fillId="5" borderId="0" xfId="0" applyFont="1" applyFill="1"/>
    <xf numFmtId="165" fontId="7" fillId="2" borderId="3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6" fontId="7" fillId="2" borderId="12" xfId="1" applyNumberFormat="1" applyFont="1" applyFill="1" applyBorder="1" applyAlignment="1">
      <alignment horizontal="center" vertical="center"/>
    </xf>
    <xf numFmtId="166" fontId="7" fillId="2" borderId="15" xfId="1" applyNumberFormat="1" applyFont="1" applyFill="1" applyBorder="1" applyAlignment="1">
      <alignment horizontal="center" vertical="center"/>
    </xf>
    <xf numFmtId="166" fontId="7" fillId="2" borderId="13" xfId="1" applyNumberFormat="1" applyFont="1" applyFill="1" applyBorder="1" applyAlignment="1">
      <alignment horizontal="center" vertical="center"/>
    </xf>
    <xf numFmtId="165" fontId="15" fillId="2" borderId="0" xfId="0" applyNumberFormat="1" applyFont="1" applyFill="1" applyAlignment="1">
      <alignment horizontal="left"/>
    </xf>
    <xf numFmtId="165" fontId="7" fillId="0" borderId="12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2" borderId="18" xfId="0" applyNumberFormat="1" applyFont="1" applyFill="1" applyBorder="1" applyAlignment="1">
      <alignment horizontal="center" vertical="center" wrapText="1"/>
    </xf>
    <xf numFmtId="165" fontId="7" fillId="2" borderId="20" xfId="0" applyNumberFormat="1" applyFont="1" applyFill="1" applyBorder="1" applyAlignment="1">
      <alignment horizontal="center" vertical="center"/>
    </xf>
    <xf numFmtId="165" fontId="7" fillId="2" borderId="21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165" fontId="7" fillId="2" borderId="18" xfId="0" applyNumberFormat="1" applyFont="1" applyFill="1" applyBorder="1" applyAlignment="1">
      <alignment horizontal="center" vertical="center"/>
    </xf>
    <xf numFmtId="165" fontId="7" fillId="2" borderId="19" xfId="0" applyNumberFormat="1" applyFont="1" applyFill="1" applyBorder="1" applyAlignment="1">
      <alignment horizontal="center" vertical="center"/>
    </xf>
    <xf numFmtId="165" fontId="7" fillId="2" borderId="14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5" fontId="7" fillId="2" borderId="18" xfId="0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/>
    </xf>
    <xf numFmtId="165" fontId="7" fillId="2" borderId="14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</cellXfs>
  <cellStyles count="5">
    <cellStyle name="Binlik Ayracı 2" xfId="2"/>
    <cellStyle name="Normal" xfId="0" builtinId="0"/>
    <cellStyle name="Virgül" xfId="4" builtinId="3"/>
    <cellStyle name="Vurgu1" xfId="1" builtinId="29"/>
    <cellStyle name="Yüzde" xfId="3" builtinId="5"/>
  </cellStyles>
  <dxfs count="23"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  <dxf>
      <numFmt numFmtId="170" formatCode="0;;;@"/>
    </dxf>
  </dxfs>
  <tableStyles count="0" defaultTableStyle="TableStyleMedium2" defaultPivotStyle="PivotStyleLight16"/>
  <colors>
    <mruColors>
      <color rgb="FF176A93"/>
      <color rgb="FF1F98D2"/>
      <color rgb="FF136A92"/>
      <color rgb="FF19BBFF"/>
      <color rgb="FF7D7A86"/>
      <color rgb="FF0D374E"/>
      <color rgb="FF9995A4"/>
      <color rgb="FFAAA5B6"/>
      <color rgb="FF0D3043"/>
      <color rgb="FFFF9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7!A1"/><Relationship Id="rId13" Type="http://schemas.openxmlformats.org/officeDocument/2006/relationships/hyperlink" Target="#TABLO12!A1"/><Relationship Id="rId18" Type="http://schemas.openxmlformats.org/officeDocument/2006/relationships/hyperlink" Target="#TABLO17!A1"/><Relationship Id="rId3" Type="http://schemas.openxmlformats.org/officeDocument/2006/relationships/hyperlink" Target="#TABLO2!A1"/><Relationship Id="rId21" Type="http://schemas.openxmlformats.org/officeDocument/2006/relationships/hyperlink" Target="#TABLO20!A1"/><Relationship Id="rId7" Type="http://schemas.openxmlformats.org/officeDocument/2006/relationships/hyperlink" Target="#TABLO6!A1"/><Relationship Id="rId12" Type="http://schemas.openxmlformats.org/officeDocument/2006/relationships/hyperlink" Target="#TABLO11!A1"/><Relationship Id="rId17" Type="http://schemas.openxmlformats.org/officeDocument/2006/relationships/hyperlink" Target="#TABLO16!A1"/><Relationship Id="rId2" Type="http://schemas.openxmlformats.org/officeDocument/2006/relationships/hyperlink" Target="#TABLO1!A1"/><Relationship Id="rId16" Type="http://schemas.openxmlformats.org/officeDocument/2006/relationships/hyperlink" Target="#TABLO15!A1"/><Relationship Id="rId20" Type="http://schemas.openxmlformats.org/officeDocument/2006/relationships/hyperlink" Target="#TABLO19!A1"/><Relationship Id="rId1" Type="http://schemas.openxmlformats.org/officeDocument/2006/relationships/image" Target="../media/image1.png"/><Relationship Id="rId6" Type="http://schemas.openxmlformats.org/officeDocument/2006/relationships/hyperlink" Target="#TABLO5!A1"/><Relationship Id="rId11" Type="http://schemas.openxmlformats.org/officeDocument/2006/relationships/hyperlink" Target="#TABLO10!A1"/><Relationship Id="rId5" Type="http://schemas.openxmlformats.org/officeDocument/2006/relationships/hyperlink" Target="#TABLO4!A1"/><Relationship Id="rId15" Type="http://schemas.openxmlformats.org/officeDocument/2006/relationships/hyperlink" Target="#TABLO14!A1"/><Relationship Id="rId23" Type="http://schemas.openxmlformats.org/officeDocument/2006/relationships/hyperlink" Target="#TABLO21!A1"/><Relationship Id="rId10" Type="http://schemas.openxmlformats.org/officeDocument/2006/relationships/hyperlink" Target="#TABLO9!A1"/><Relationship Id="rId19" Type="http://schemas.openxmlformats.org/officeDocument/2006/relationships/hyperlink" Target="#TABLO18!A1"/><Relationship Id="rId4" Type="http://schemas.openxmlformats.org/officeDocument/2006/relationships/hyperlink" Target="#TABLO3!A1"/><Relationship Id="rId9" Type="http://schemas.openxmlformats.org/officeDocument/2006/relationships/hyperlink" Target="#TABLO8!A1"/><Relationship Id="rId14" Type="http://schemas.openxmlformats.org/officeDocument/2006/relationships/hyperlink" Target="#TABLO13!A1"/><Relationship Id="rId22" Type="http://schemas.openxmlformats.org/officeDocument/2006/relationships/hyperlink" Target="#TABLO22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101600</xdr:rowOff>
    </xdr:from>
    <xdr:to>
      <xdr:col>5</xdr:col>
      <xdr:colOff>109904</xdr:colOff>
      <xdr:row>5</xdr:row>
      <xdr:rowOff>152400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5040DCC-043F-0C41-9A9F-890056A4F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01600"/>
          <a:ext cx="5494704" cy="8763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165099</xdr:rowOff>
    </xdr:from>
    <xdr:to>
      <xdr:col>5</xdr:col>
      <xdr:colOff>355600</xdr:colOff>
      <xdr:row>10</xdr:row>
      <xdr:rowOff>162559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4C77F4-1798-6440-A79D-1B64ECAEFE66}"/>
            </a:ext>
          </a:extLst>
        </xdr:cNvPr>
        <xdr:cNvSpPr txBox="1"/>
      </xdr:nvSpPr>
      <xdr:spPr>
        <a:xfrm>
          <a:off x="825500" y="1574799"/>
          <a:ext cx="3657600" cy="365760"/>
        </a:xfrm>
        <a:prstGeom prst="roundRect">
          <a:avLst/>
        </a:prstGeom>
        <a:solidFill>
          <a:srgbClr val="176A9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İsanbul</a:t>
          </a:r>
          <a:r>
            <a:rPr lang="tr-TR" sz="1100" b="1" baseline="0">
              <a:solidFill>
                <a:schemeClr val="bg1"/>
              </a:solidFill>
            </a:rPr>
            <a:t> </a:t>
          </a:r>
          <a:r>
            <a:rPr lang="tr-TR" sz="1100" b="1">
              <a:solidFill>
                <a:schemeClr val="bg1"/>
              </a:solidFill>
            </a:rPr>
            <a:t>Otel Doluluk Oranı</a:t>
          </a:r>
        </a:p>
      </xdr:txBody>
    </xdr:sp>
    <xdr:clientData/>
  </xdr:twoCellAnchor>
  <xdr:twoCellAnchor>
    <xdr:from>
      <xdr:col>1</xdr:col>
      <xdr:colOff>0</xdr:colOff>
      <xdr:row>11</xdr:row>
      <xdr:rowOff>1</xdr:rowOff>
    </xdr:from>
    <xdr:to>
      <xdr:col>5</xdr:col>
      <xdr:colOff>355600</xdr:colOff>
      <xdr:row>12</xdr:row>
      <xdr:rowOff>152400</xdr:rowOff>
    </xdr:to>
    <xdr:sp macro="" textlink="">
      <xdr:nvSpPr>
        <xdr:cNvPr id="4" name="Metin kutusu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93CAB1-0DF3-8F49-8313-BB35B051B0FB}"/>
            </a:ext>
          </a:extLst>
        </xdr:cNvPr>
        <xdr:cNvSpPr txBox="1"/>
      </xdr:nvSpPr>
      <xdr:spPr>
        <a:xfrm>
          <a:off x="825500" y="1905001"/>
          <a:ext cx="3657600" cy="317499"/>
        </a:xfrm>
        <a:prstGeom prst="roundRect">
          <a:avLst/>
        </a:prstGeom>
        <a:solidFill>
          <a:srgbClr val="176A9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İstanbul Ortalama Günlük Oda Fiyatı</a:t>
          </a:r>
        </a:p>
      </xdr:txBody>
    </xdr:sp>
    <xdr:clientData/>
  </xdr:twoCellAnchor>
  <xdr:twoCellAnchor>
    <xdr:from>
      <xdr:col>1</xdr:col>
      <xdr:colOff>0</xdr:colOff>
      <xdr:row>12</xdr:row>
      <xdr:rowOff>165100</xdr:rowOff>
    </xdr:from>
    <xdr:to>
      <xdr:col>5</xdr:col>
      <xdr:colOff>355600</xdr:colOff>
      <xdr:row>14</xdr:row>
      <xdr:rowOff>126999</xdr:rowOff>
    </xdr:to>
    <xdr:sp macro="" textlink="">
      <xdr:nvSpPr>
        <xdr:cNvPr id="5" name="Metin kutusu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F85532-3AF3-E942-BE85-5F3274F0B2E9}"/>
            </a:ext>
          </a:extLst>
        </xdr:cNvPr>
        <xdr:cNvSpPr txBox="1"/>
      </xdr:nvSpPr>
      <xdr:spPr>
        <a:xfrm>
          <a:off x="825500" y="2324100"/>
          <a:ext cx="3657600" cy="342899"/>
        </a:xfrm>
        <a:prstGeom prst="roundRect">
          <a:avLst/>
        </a:prstGeom>
        <a:solidFill>
          <a:srgbClr val="176A9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İstanbul Odabaşı Elde Edilen Gelir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355600</xdr:colOff>
      <xdr:row>16</xdr:row>
      <xdr:rowOff>152399</xdr:rowOff>
    </xdr:to>
    <xdr:sp macro="" textlink="">
      <xdr:nvSpPr>
        <xdr:cNvPr id="7" name="Metin kutusu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4908B50-9409-8640-A242-F5822A7732A3}"/>
            </a:ext>
          </a:extLst>
        </xdr:cNvPr>
        <xdr:cNvSpPr txBox="1"/>
      </xdr:nvSpPr>
      <xdr:spPr>
        <a:xfrm>
          <a:off x="825500" y="2565400"/>
          <a:ext cx="3657600" cy="317499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Türkiye'ye Gelen Yabancı Ziyaretçilerin Dağılımı</a:t>
          </a:r>
        </a:p>
      </xdr:txBody>
    </xdr:sp>
    <xdr:clientData/>
  </xdr:twoCellAnchor>
  <xdr:twoCellAnchor>
    <xdr:from>
      <xdr:col>1</xdr:col>
      <xdr:colOff>0</xdr:colOff>
      <xdr:row>16</xdr:row>
      <xdr:rowOff>165100</xdr:rowOff>
    </xdr:from>
    <xdr:to>
      <xdr:col>5</xdr:col>
      <xdr:colOff>355600</xdr:colOff>
      <xdr:row>18</xdr:row>
      <xdr:rowOff>126999</xdr:rowOff>
    </xdr:to>
    <xdr:sp macro="" textlink="">
      <xdr:nvSpPr>
        <xdr:cNvPr id="8" name="Metin kutusu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173B6CC-5D30-1340-BC41-8D3E9B0C9859}"/>
            </a:ext>
          </a:extLst>
        </xdr:cNvPr>
        <xdr:cNvSpPr txBox="1"/>
      </xdr:nvSpPr>
      <xdr:spPr>
        <a:xfrm>
          <a:off x="825500" y="3086100"/>
          <a:ext cx="3657600" cy="342899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Sınır Kapılarına Göre İstanbul'a Giriş Yapan Vatandaşlar</a:t>
          </a:r>
        </a:p>
      </xdr:txBody>
    </xdr:sp>
    <xdr:clientData/>
  </xdr:twoCellAnchor>
  <xdr:twoCellAnchor>
    <xdr:from>
      <xdr:col>1</xdr:col>
      <xdr:colOff>0</xdr:colOff>
      <xdr:row>18</xdr:row>
      <xdr:rowOff>139700</xdr:rowOff>
    </xdr:from>
    <xdr:to>
      <xdr:col>5</xdr:col>
      <xdr:colOff>355600</xdr:colOff>
      <xdr:row>20</xdr:row>
      <xdr:rowOff>101599</xdr:rowOff>
    </xdr:to>
    <xdr:sp macro="" textlink="">
      <xdr:nvSpPr>
        <xdr:cNvPr id="9" name="Metin kutusu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9B9288-18A9-534F-BC00-310D5C23A101}"/>
            </a:ext>
          </a:extLst>
        </xdr:cNvPr>
        <xdr:cNvSpPr txBox="1"/>
      </xdr:nvSpPr>
      <xdr:spPr>
        <a:xfrm>
          <a:off x="825500" y="3441700"/>
          <a:ext cx="4940300" cy="342899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Sınır Kapılarına Göre İstanbul'dan Çıkış Yapan Vatandaşlar</a:t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5</xdr:col>
      <xdr:colOff>355600</xdr:colOff>
      <xdr:row>22</xdr:row>
      <xdr:rowOff>76199</xdr:rowOff>
    </xdr:to>
    <xdr:sp macro="" textlink="">
      <xdr:nvSpPr>
        <xdr:cNvPr id="17" name="Metin kutusu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10A3240-90CE-EE4F-AF4C-4A6B709AD953}"/>
            </a:ext>
          </a:extLst>
        </xdr:cNvPr>
        <xdr:cNvSpPr txBox="1"/>
      </xdr:nvSpPr>
      <xdr:spPr>
        <a:xfrm>
          <a:off x="825500" y="3797300"/>
          <a:ext cx="4940300" cy="342899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Sınır Kapılarına Göre İstanbul'a Gelen Yabancı Ziyaretçi Sayıları </a:t>
          </a:r>
        </a:p>
      </xdr:txBody>
    </xdr:sp>
    <xdr:clientData/>
  </xdr:twoCellAnchor>
  <xdr:twoCellAnchor>
    <xdr:from>
      <xdr:col>0</xdr:col>
      <xdr:colOff>812800</xdr:colOff>
      <xdr:row>22</xdr:row>
      <xdr:rowOff>88900</xdr:rowOff>
    </xdr:from>
    <xdr:to>
      <xdr:col>5</xdr:col>
      <xdr:colOff>342900</xdr:colOff>
      <xdr:row>24</xdr:row>
      <xdr:rowOff>50799</xdr:rowOff>
    </xdr:to>
    <xdr:sp macro="" textlink="">
      <xdr:nvSpPr>
        <xdr:cNvPr id="18" name="Metin kutusu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14D0E24-0610-BC40-916B-07F7FCBDD2B2}"/>
            </a:ext>
          </a:extLst>
        </xdr:cNvPr>
        <xdr:cNvSpPr txBox="1"/>
      </xdr:nvSpPr>
      <xdr:spPr>
        <a:xfrm>
          <a:off x="812800" y="4152900"/>
          <a:ext cx="4940300" cy="342899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Milliyetlerine Göre İstanbul’a Gelen Yabancı Ziyaretçiler </a:t>
          </a:r>
        </a:p>
      </xdr:txBody>
    </xdr:sp>
    <xdr:clientData/>
  </xdr:twoCellAnchor>
  <xdr:twoCellAnchor>
    <xdr:from>
      <xdr:col>1</xdr:col>
      <xdr:colOff>0</xdr:colOff>
      <xdr:row>24</xdr:row>
      <xdr:rowOff>63500</xdr:rowOff>
    </xdr:from>
    <xdr:to>
      <xdr:col>5</xdr:col>
      <xdr:colOff>355600</xdr:colOff>
      <xdr:row>26</xdr:row>
      <xdr:rowOff>25399</xdr:rowOff>
    </xdr:to>
    <xdr:sp macro="" textlink="">
      <xdr:nvSpPr>
        <xdr:cNvPr id="19" name="Metin kutusu 1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A7EFB77-0E4D-8345-A4CA-B1289D5535A8}"/>
            </a:ext>
          </a:extLst>
        </xdr:cNvPr>
        <xdr:cNvSpPr txBox="1"/>
      </xdr:nvSpPr>
      <xdr:spPr>
        <a:xfrm>
          <a:off x="825500" y="4508500"/>
          <a:ext cx="4940300" cy="342899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Arap Ülkelerinden İstanbul'a Gelen</a:t>
          </a:r>
          <a:r>
            <a:rPr lang="tr-TR" sz="1100" b="1" baseline="0">
              <a:solidFill>
                <a:schemeClr val="bg1"/>
              </a:solidFill>
            </a:rPr>
            <a:t> </a:t>
          </a:r>
          <a:r>
            <a:rPr lang="tr-TR" sz="1100" b="1">
              <a:solidFill>
                <a:schemeClr val="bg1"/>
              </a:solidFill>
            </a:rPr>
            <a:t>Ziyaretçilerin</a:t>
          </a:r>
          <a:r>
            <a:rPr lang="tr-TR" sz="1100" b="1" baseline="0">
              <a:solidFill>
                <a:schemeClr val="bg1"/>
              </a:solidFill>
            </a:rPr>
            <a:t> </a:t>
          </a:r>
          <a:r>
            <a:rPr lang="tr-TR" sz="1100" b="1">
              <a:solidFill>
                <a:schemeClr val="bg1"/>
              </a:solidFill>
            </a:rPr>
            <a:t>Dağılımı</a:t>
          </a:r>
        </a:p>
      </xdr:txBody>
    </xdr:sp>
    <xdr:clientData/>
  </xdr:twoCellAnchor>
  <xdr:twoCellAnchor>
    <xdr:from>
      <xdr:col>0</xdr:col>
      <xdr:colOff>165101</xdr:colOff>
      <xdr:row>8</xdr:row>
      <xdr:rowOff>152400</xdr:rowOff>
    </xdr:from>
    <xdr:to>
      <xdr:col>0</xdr:col>
      <xdr:colOff>733424</xdr:colOff>
      <xdr:row>14</xdr:row>
      <xdr:rowOff>127000</xdr:rowOff>
    </xdr:to>
    <xdr:sp macro="" textlink="">
      <xdr:nvSpPr>
        <xdr:cNvPr id="21" name="Metin kutusu 20">
          <a:extLst>
            <a:ext uri="{FF2B5EF4-FFF2-40B4-BE49-F238E27FC236}">
              <a16:creationId xmlns:a16="http://schemas.microsoft.com/office/drawing/2014/main" id="{BC2CD3E5-8C7A-B642-A4EB-203A44322D93}"/>
            </a:ext>
          </a:extLst>
        </xdr:cNvPr>
        <xdr:cNvSpPr txBox="1"/>
      </xdr:nvSpPr>
      <xdr:spPr>
        <a:xfrm rot="16200000">
          <a:off x="-128587" y="1855788"/>
          <a:ext cx="1155700" cy="568323"/>
        </a:xfrm>
        <a:prstGeom prst="roundRect">
          <a:avLst/>
        </a:prstGeom>
        <a:solidFill>
          <a:srgbClr val="176A9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50" b="1">
              <a:solidFill>
                <a:schemeClr val="bg1"/>
              </a:solidFill>
            </a:rPr>
            <a:t>OTEL</a:t>
          </a:r>
          <a:r>
            <a:rPr lang="tr-TR" sz="1050" b="1" baseline="0">
              <a:solidFill>
                <a:schemeClr val="bg1"/>
              </a:solidFill>
            </a:rPr>
            <a:t> İSTATİSİTİKLERİ</a:t>
          </a:r>
          <a:endParaRPr lang="tr-T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177803</xdr:colOff>
      <xdr:row>14</xdr:row>
      <xdr:rowOff>177801</xdr:rowOff>
    </xdr:from>
    <xdr:to>
      <xdr:col>0</xdr:col>
      <xdr:colOff>746126</xdr:colOff>
      <xdr:row>26</xdr:row>
      <xdr:rowOff>38103</xdr:rowOff>
    </xdr:to>
    <xdr:sp macro="" textlink="">
      <xdr:nvSpPr>
        <xdr:cNvPr id="22" name="Metin kutusu 21">
          <a:extLst>
            <a:ext uri="{FF2B5EF4-FFF2-40B4-BE49-F238E27FC236}">
              <a16:creationId xmlns:a16="http://schemas.microsoft.com/office/drawing/2014/main" id="{68BAA7BF-1B96-3D41-9B31-46907B06FA02}"/>
            </a:ext>
          </a:extLst>
        </xdr:cNvPr>
        <xdr:cNvSpPr txBox="1"/>
      </xdr:nvSpPr>
      <xdr:spPr>
        <a:xfrm rot="16200000">
          <a:off x="-611186" y="3506790"/>
          <a:ext cx="2146302" cy="568323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 baseline="0">
              <a:solidFill>
                <a:schemeClr val="bg1"/>
              </a:solidFill>
            </a:rPr>
            <a:t>TURİST İSTATİSİTİKLERİ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177814</xdr:colOff>
      <xdr:row>9</xdr:row>
      <xdr:rowOff>0</xdr:rowOff>
    </xdr:from>
    <xdr:to>
      <xdr:col>6</xdr:col>
      <xdr:colOff>746137</xdr:colOff>
      <xdr:row>26</xdr:row>
      <xdr:rowOff>177800</xdr:rowOff>
    </xdr:to>
    <xdr:sp macro="" textlink="">
      <xdr:nvSpPr>
        <xdr:cNvPr id="31" name="Metin kutusu 30">
          <a:extLst>
            <a:ext uri="{FF2B5EF4-FFF2-40B4-BE49-F238E27FC236}">
              <a16:creationId xmlns:a16="http://schemas.microsoft.com/office/drawing/2014/main" id="{50D96E2A-4A89-9946-B964-D050FD2FB1C9}"/>
            </a:ext>
          </a:extLst>
        </xdr:cNvPr>
        <xdr:cNvSpPr txBox="1"/>
      </xdr:nvSpPr>
      <xdr:spPr>
        <a:xfrm rot="16200000">
          <a:off x="4767276" y="3005138"/>
          <a:ext cx="3429000" cy="568323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50" b="1" baseline="0">
              <a:solidFill>
                <a:schemeClr val="bg1"/>
              </a:solidFill>
            </a:rPr>
            <a:t>KONAKLAMA İSTATİSİTİKLERİ</a:t>
          </a:r>
          <a:endParaRPr lang="tr-T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190505</xdr:colOff>
      <xdr:row>26</xdr:row>
      <xdr:rowOff>88902</xdr:rowOff>
    </xdr:from>
    <xdr:to>
      <xdr:col>0</xdr:col>
      <xdr:colOff>758828</xdr:colOff>
      <xdr:row>34</xdr:row>
      <xdr:rowOff>50804</xdr:rowOff>
    </xdr:to>
    <xdr:sp macro="" textlink="">
      <xdr:nvSpPr>
        <xdr:cNvPr id="35" name="Metin kutusu 34">
          <a:extLst>
            <a:ext uri="{FF2B5EF4-FFF2-40B4-BE49-F238E27FC236}">
              <a16:creationId xmlns:a16="http://schemas.microsoft.com/office/drawing/2014/main" id="{5574DA0F-DAC5-CC45-9DC8-F764D35D325E}"/>
            </a:ext>
          </a:extLst>
        </xdr:cNvPr>
        <xdr:cNvSpPr txBox="1"/>
      </xdr:nvSpPr>
      <xdr:spPr>
        <a:xfrm rot="16200000">
          <a:off x="-255584" y="5360991"/>
          <a:ext cx="1460502" cy="568323"/>
        </a:xfrm>
        <a:prstGeom prst="roundRect">
          <a:avLst/>
        </a:prstGeom>
        <a:solidFill>
          <a:srgbClr val="176A9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50" b="1" baseline="0">
              <a:solidFill>
                <a:schemeClr val="bg1"/>
              </a:solidFill>
            </a:rPr>
            <a:t>HAVALİMANI İSTATİSİTİKLERİ</a:t>
          </a:r>
          <a:endParaRPr lang="tr-T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26</xdr:row>
      <xdr:rowOff>76200</xdr:rowOff>
    </xdr:from>
    <xdr:to>
      <xdr:col>5</xdr:col>
      <xdr:colOff>355600</xdr:colOff>
      <xdr:row>28</xdr:row>
      <xdr:rowOff>50799</xdr:rowOff>
    </xdr:to>
    <xdr:sp macro="" textlink="">
      <xdr:nvSpPr>
        <xdr:cNvPr id="36" name="Metin kutusu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A85CB0C-F456-604E-961A-976D21FF7DF2}"/>
            </a:ext>
          </a:extLst>
        </xdr:cNvPr>
        <xdr:cNvSpPr txBox="1"/>
      </xdr:nvSpPr>
      <xdr:spPr>
        <a:xfrm>
          <a:off x="825500" y="4902200"/>
          <a:ext cx="4940300" cy="355599"/>
        </a:xfrm>
        <a:prstGeom prst="roundRect">
          <a:avLst/>
        </a:prstGeom>
        <a:solidFill>
          <a:srgbClr val="176A9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İstanbul</a:t>
          </a:r>
          <a:r>
            <a:rPr lang="tr-TR" sz="1100" b="1" baseline="0">
              <a:solidFill>
                <a:schemeClr val="bg1"/>
              </a:solidFill>
            </a:rPr>
            <a:t> </a:t>
          </a:r>
          <a:r>
            <a:rPr lang="tr-TR" sz="1100" b="1">
              <a:solidFill>
                <a:schemeClr val="bg1"/>
              </a:solidFill>
            </a:rPr>
            <a:t>Tüm</a:t>
          </a:r>
          <a:r>
            <a:rPr lang="tr-TR" sz="1100" b="1" baseline="0">
              <a:solidFill>
                <a:schemeClr val="bg1"/>
              </a:solidFill>
            </a:rPr>
            <a:t> Uçak Trafiği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28</xdr:row>
      <xdr:rowOff>63500</xdr:rowOff>
    </xdr:from>
    <xdr:to>
      <xdr:col>5</xdr:col>
      <xdr:colOff>355600</xdr:colOff>
      <xdr:row>30</xdr:row>
      <xdr:rowOff>38099</xdr:rowOff>
    </xdr:to>
    <xdr:sp macro="" textlink="">
      <xdr:nvSpPr>
        <xdr:cNvPr id="37" name="Metin kutusu 3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C099A3B-66FE-7342-966D-2DAF0691275B}"/>
            </a:ext>
          </a:extLst>
        </xdr:cNvPr>
        <xdr:cNvSpPr txBox="1"/>
      </xdr:nvSpPr>
      <xdr:spPr>
        <a:xfrm>
          <a:off x="825500" y="5270500"/>
          <a:ext cx="4940300" cy="355599"/>
        </a:xfrm>
        <a:prstGeom prst="roundRect">
          <a:avLst/>
        </a:prstGeom>
        <a:solidFill>
          <a:srgbClr val="176A9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İstanbul Yolcu Trafiği </a:t>
          </a:r>
        </a:p>
      </xdr:txBody>
    </xdr:sp>
    <xdr:clientData/>
  </xdr:twoCellAnchor>
  <xdr:twoCellAnchor>
    <xdr:from>
      <xdr:col>1</xdr:col>
      <xdr:colOff>0</xdr:colOff>
      <xdr:row>30</xdr:row>
      <xdr:rowOff>50800</xdr:rowOff>
    </xdr:from>
    <xdr:to>
      <xdr:col>5</xdr:col>
      <xdr:colOff>355600</xdr:colOff>
      <xdr:row>32</xdr:row>
      <xdr:rowOff>25399</xdr:rowOff>
    </xdr:to>
    <xdr:sp macro="" textlink="">
      <xdr:nvSpPr>
        <xdr:cNvPr id="38" name="Metin kutusu 3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76B2EFC-502D-0F41-BBC2-D7FED0FA8EC1}"/>
            </a:ext>
          </a:extLst>
        </xdr:cNvPr>
        <xdr:cNvSpPr txBox="1"/>
      </xdr:nvSpPr>
      <xdr:spPr>
        <a:xfrm>
          <a:off x="825500" y="5638800"/>
          <a:ext cx="4940300" cy="355599"/>
        </a:xfrm>
        <a:prstGeom prst="roundRect">
          <a:avLst/>
        </a:prstGeom>
        <a:solidFill>
          <a:srgbClr val="176A9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İstanbul Ticari Uçak Trafiği</a:t>
          </a:r>
        </a:p>
      </xdr:txBody>
    </xdr:sp>
    <xdr:clientData/>
  </xdr:twoCellAnchor>
  <xdr:twoCellAnchor>
    <xdr:from>
      <xdr:col>1</xdr:col>
      <xdr:colOff>0</xdr:colOff>
      <xdr:row>32</xdr:row>
      <xdr:rowOff>38100</xdr:rowOff>
    </xdr:from>
    <xdr:to>
      <xdr:col>5</xdr:col>
      <xdr:colOff>355600</xdr:colOff>
      <xdr:row>34</xdr:row>
      <xdr:rowOff>38099</xdr:rowOff>
    </xdr:to>
    <xdr:sp macro="" textlink="">
      <xdr:nvSpPr>
        <xdr:cNvPr id="39" name="Metin kutusu 3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BBD868C-ABCC-844C-AEA6-5DD89394207D}"/>
            </a:ext>
          </a:extLst>
        </xdr:cNvPr>
        <xdr:cNvSpPr txBox="1"/>
      </xdr:nvSpPr>
      <xdr:spPr>
        <a:xfrm>
          <a:off x="825500" y="6007100"/>
          <a:ext cx="4940300" cy="355599"/>
        </a:xfrm>
        <a:prstGeom prst="roundRect">
          <a:avLst/>
        </a:prstGeom>
        <a:solidFill>
          <a:srgbClr val="176A9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İstanbul Yük Trafiği</a:t>
          </a:r>
        </a:p>
      </xdr:txBody>
    </xdr:sp>
    <xdr:clientData/>
  </xdr:twoCellAnchor>
  <xdr:twoCellAnchor>
    <xdr:from>
      <xdr:col>6</xdr:col>
      <xdr:colOff>812800</xdr:colOff>
      <xdr:row>9</xdr:row>
      <xdr:rowOff>12700</xdr:rowOff>
    </xdr:from>
    <xdr:to>
      <xdr:col>12</xdr:col>
      <xdr:colOff>797560</xdr:colOff>
      <xdr:row>10</xdr:row>
      <xdr:rowOff>175260</xdr:rowOff>
    </xdr:to>
    <xdr:sp macro="" textlink="">
      <xdr:nvSpPr>
        <xdr:cNvPr id="49" name="Metin kutusu 4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E58BE66-D80B-1442-BBFE-9A8AFF718C6F}"/>
            </a:ext>
          </a:extLst>
        </xdr:cNvPr>
        <xdr:cNvSpPr txBox="1"/>
      </xdr:nvSpPr>
      <xdr:spPr>
        <a:xfrm>
          <a:off x="6832600" y="1587500"/>
          <a:ext cx="4937760" cy="36576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İstanbul</a:t>
          </a:r>
          <a:r>
            <a:rPr lang="tr-TR" sz="1100" b="1" baseline="0">
              <a:solidFill>
                <a:schemeClr val="bg1"/>
              </a:solidFill>
            </a:rPr>
            <a:t> </a:t>
          </a:r>
          <a:r>
            <a:rPr lang="tr-TR" sz="1100" b="1">
              <a:solidFill>
                <a:schemeClr val="bg1"/>
              </a:solidFill>
            </a:rPr>
            <a:t>Turizm İşletmesi Belgeli Konaklama Tesisleri</a:t>
          </a:r>
        </a:p>
      </xdr:txBody>
    </xdr:sp>
    <xdr:clientData/>
  </xdr:twoCellAnchor>
  <xdr:twoCellAnchor>
    <xdr:from>
      <xdr:col>7</xdr:col>
      <xdr:colOff>0</xdr:colOff>
      <xdr:row>11</xdr:row>
      <xdr:rowOff>12700</xdr:rowOff>
    </xdr:from>
    <xdr:to>
      <xdr:col>12</xdr:col>
      <xdr:colOff>810260</xdr:colOff>
      <xdr:row>12</xdr:row>
      <xdr:rowOff>175260</xdr:rowOff>
    </xdr:to>
    <xdr:sp macro="" textlink="">
      <xdr:nvSpPr>
        <xdr:cNvPr id="50" name="Metin kutusu 4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9A2C576C-3EAF-F74A-B3EB-BF3F5BEB8D68}"/>
            </a:ext>
          </a:extLst>
        </xdr:cNvPr>
        <xdr:cNvSpPr txBox="1"/>
      </xdr:nvSpPr>
      <xdr:spPr>
        <a:xfrm>
          <a:off x="6845300" y="1968500"/>
          <a:ext cx="4937760" cy="36576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Mahalli İdarelerce Belgelendirilen  Konaklama Tesislerinde Tesislere Geliş</a:t>
          </a:r>
          <a:r>
            <a:rPr lang="tr-TR" sz="1100" b="1" baseline="0">
              <a:solidFill>
                <a:schemeClr val="bg1"/>
              </a:solidFill>
            </a:rPr>
            <a:t> Sayısı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810260</xdr:colOff>
      <xdr:row>14</xdr:row>
      <xdr:rowOff>175260</xdr:rowOff>
    </xdr:to>
    <xdr:sp macro="" textlink="">
      <xdr:nvSpPr>
        <xdr:cNvPr id="51" name="Metin kutusu 5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1B8AB6BE-4B76-EC46-9E62-7F899C73EEFD}"/>
            </a:ext>
          </a:extLst>
        </xdr:cNvPr>
        <xdr:cNvSpPr txBox="1"/>
      </xdr:nvSpPr>
      <xdr:spPr>
        <a:xfrm>
          <a:off x="5778500" y="2374900"/>
          <a:ext cx="4937760" cy="36576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Mahalli İdarelerce Belgelendirilen  Konaklama Tesislerinde Geceleme</a:t>
          </a:r>
          <a:r>
            <a:rPr lang="tr-TR" sz="1100" b="1" baseline="0">
              <a:solidFill>
                <a:schemeClr val="bg1"/>
              </a:solidFill>
            </a:rPr>
            <a:t> Süresi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812800</xdr:colOff>
      <xdr:row>16</xdr:row>
      <xdr:rowOff>175260</xdr:rowOff>
    </xdr:to>
    <xdr:sp macro="" textlink="">
      <xdr:nvSpPr>
        <xdr:cNvPr id="52" name="Metin kutusu 5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E0F691B0-BAF8-3145-8E6A-11E7E9132E78}"/>
            </a:ext>
          </a:extLst>
        </xdr:cNvPr>
        <xdr:cNvSpPr txBox="1"/>
      </xdr:nvSpPr>
      <xdr:spPr>
        <a:xfrm>
          <a:off x="5778500" y="2755900"/>
          <a:ext cx="4940300" cy="36576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Mahalli İdarelerce Belgelendirilen  Konaklama Tesislerinde Ortalama</a:t>
          </a:r>
          <a:r>
            <a:rPr lang="tr-TR" sz="1100" b="1" baseline="0">
              <a:solidFill>
                <a:schemeClr val="bg1"/>
              </a:solidFill>
            </a:rPr>
            <a:t> Kalış Süresi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812800</xdr:colOff>
      <xdr:row>18</xdr:row>
      <xdr:rowOff>175260</xdr:rowOff>
    </xdr:to>
    <xdr:sp macro="" textlink="">
      <xdr:nvSpPr>
        <xdr:cNvPr id="53" name="Metin kutusu 5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163028F3-9F2E-2A4E-95C3-A9336CDB17C9}"/>
            </a:ext>
          </a:extLst>
        </xdr:cNvPr>
        <xdr:cNvSpPr txBox="1"/>
      </xdr:nvSpPr>
      <xdr:spPr>
        <a:xfrm>
          <a:off x="5778500" y="3136900"/>
          <a:ext cx="4940300" cy="36576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Mahalli İdarelerce Belgelendirilen  Konaklama Tesislerinde</a:t>
          </a:r>
          <a:r>
            <a:rPr lang="tr-TR" sz="1100" b="1" baseline="0">
              <a:solidFill>
                <a:schemeClr val="bg1"/>
              </a:solidFill>
            </a:rPr>
            <a:t> Doluluk Oranı</a:t>
          </a:r>
        </a:p>
        <a:p>
          <a:pPr algn="l"/>
          <a:endParaRPr lang="tr-T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810260</xdr:colOff>
      <xdr:row>20</xdr:row>
      <xdr:rowOff>175260</xdr:rowOff>
    </xdr:to>
    <xdr:sp macro="" textlink="">
      <xdr:nvSpPr>
        <xdr:cNvPr id="54" name="Metin kutusu 5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42479001-F309-4C4D-BE65-230952F89D83}"/>
            </a:ext>
          </a:extLst>
        </xdr:cNvPr>
        <xdr:cNvSpPr txBox="1"/>
      </xdr:nvSpPr>
      <xdr:spPr>
        <a:xfrm>
          <a:off x="5778500" y="3517900"/>
          <a:ext cx="4937760" cy="36576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Turizm İşletme Belgeli  Konaklama Tesislerinde Tesislere Geliş Sayısı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810260</xdr:colOff>
      <xdr:row>22</xdr:row>
      <xdr:rowOff>175260</xdr:rowOff>
    </xdr:to>
    <xdr:sp macro="" textlink="">
      <xdr:nvSpPr>
        <xdr:cNvPr id="55" name="Metin kutusu 5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41D3119-E3DA-F544-BE17-FC614620B889}"/>
            </a:ext>
          </a:extLst>
        </xdr:cNvPr>
        <xdr:cNvSpPr txBox="1"/>
      </xdr:nvSpPr>
      <xdr:spPr>
        <a:xfrm>
          <a:off x="5778500" y="3898900"/>
          <a:ext cx="4937760" cy="36576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Turizm İşletme Belgeli  Konaklama Tesislerinde Geceleme</a:t>
          </a:r>
          <a:r>
            <a:rPr lang="tr-TR" sz="1100" b="1" baseline="0">
              <a:solidFill>
                <a:schemeClr val="bg1"/>
              </a:solidFill>
            </a:rPr>
            <a:t> Süresi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810260</xdr:colOff>
      <xdr:row>26</xdr:row>
      <xdr:rowOff>175260</xdr:rowOff>
    </xdr:to>
    <xdr:sp macro="" textlink="">
      <xdr:nvSpPr>
        <xdr:cNvPr id="57" name="Metin kutusu 56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F36D18FB-5B33-A241-8FFB-B891BF05128F}"/>
            </a:ext>
          </a:extLst>
        </xdr:cNvPr>
        <xdr:cNvSpPr txBox="1"/>
      </xdr:nvSpPr>
      <xdr:spPr>
        <a:xfrm>
          <a:off x="6845300" y="4635500"/>
          <a:ext cx="4937760" cy="36576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Turizm İşletme Belgeli  Konaklama Tesislerinde Doluluk</a:t>
          </a:r>
          <a:r>
            <a:rPr lang="tr-TR" sz="1100" b="1" baseline="0">
              <a:solidFill>
                <a:schemeClr val="bg1"/>
              </a:solidFill>
            </a:rPr>
            <a:t> Oranı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810260</xdr:colOff>
      <xdr:row>24</xdr:row>
      <xdr:rowOff>175260</xdr:rowOff>
    </xdr:to>
    <xdr:sp macro="" textlink="">
      <xdr:nvSpPr>
        <xdr:cNvPr id="58" name="Metin kutusu 57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CC84300E-C503-8845-8CB5-6854A4BBE5B0}"/>
            </a:ext>
          </a:extLst>
        </xdr:cNvPr>
        <xdr:cNvSpPr txBox="1">
          <a:spLocks/>
        </xdr:cNvSpPr>
      </xdr:nvSpPr>
      <xdr:spPr>
        <a:xfrm>
          <a:off x="6845300" y="4254500"/>
          <a:ext cx="4937760" cy="36576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Turizm İşletme Belgeli  Konaklama Tesislerinde Ortalama</a:t>
          </a:r>
          <a:r>
            <a:rPr lang="tr-TR" sz="1100" b="1" baseline="0">
              <a:solidFill>
                <a:schemeClr val="bg1"/>
              </a:solidFill>
            </a:rPr>
            <a:t> Kalış Süresi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695948-B75D-4C43-B7EB-E95F8CB050BB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FA817-4595-9E41-A792-E6425734A902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1036DA-1BC7-C349-A4E8-57F8CE96B7A7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64F7D-EB45-CA4E-A494-9C241D79EC0B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5134F0-2B9C-1D49-837B-BE93050B98CA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D7B89F-343B-F445-9308-44180F8FE8E5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355600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2220F5-8E44-5D48-B801-6F080A22DB3C}"/>
            </a:ext>
          </a:extLst>
        </xdr:cNvPr>
        <xdr:cNvSpPr/>
      </xdr:nvSpPr>
      <xdr:spPr>
        <a:xfrm>
          <a:off x="0" y="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355600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B81A31-FCE3-8944-9E52-3F995E251F0D}"/>
            </a:ext>
          </a:extLst>
        </xdr:cNvPr>
        <xdr:cNvSpPr/>
      </xdr:nvSpPr>
      <xdr:spPr>
        <a:xfrm>
          <a:off x="0" y="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355600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447D8D-9DDB-CE42-ABFF-8476586B136B}"/>
            </a:ext>
          </a:extLst>
        </xdr:cNvPr>
        <xdr:cNvSpPr/>
      </xdr:nvSpPr>
      <xdr:spPr>
        <a:xfrm>
          <a:off x="0" y="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355600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1B0C34-C906-9E4A-9956-5FA8DD861260}"/>
            </a:ext>
          </a:extLst>
        </xdr:cNvPr>
        <xdr:cNvSpPr/>
      </xdr:nvSpPr>
      <xdr:spPr>
        <a:xfrm>
          <a:off x="0" y="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06C9E-9827-CD40-ADE8-0F8A90C0C79A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355600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DFB75B-92D2-F74C-B15F-7AA288576331}"/>
            </a:ext>
          </a:extLst>
        </xdr:cNvPr>
        <xdr:cNvSpPr/>
      </xdr:nvSpPr>
      <xdr:spPr>
        <a:xfrm>
          <a:off x="0" y="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355600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8FB791-4296-C14D-B9C5-2196D2710E73}"/>
            </a:ext>
          </a:extLst>
        </xdr:cNvPr>
        <xdr:cNvSpPr/>
      </xdr:nvSpPr>
      <xdr:spPr>
        <a:xfrm>
          <a:off x="0" y="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355600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3BE629-A68D-CF4B-B211-A4F48150F220}"/>
            </a:ext>
          </a:extLst>
        </xdr:cNvPr>
        <xdr:cNvSpPr/>
      </xdr:nvSpPr>
      <xdr:spPr>
        <a:xfrm>
          <a:off x="0" y="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355600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0F3AF-BC68-504D-95BF-A83B2D2114F1}"/>
            </a:ext>
          </a:extLst>
        </xdr:cNvPr>
        <xdr:cNvSpPr/>
      </xdr:nvSpPr>
      <xdr:spPr>
        <a:xfrm>
          <a:off x="0" y="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EBDAFF-812F-7A4D-A498-1BD054927162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36A92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B2DCD-EB6D-284B-9C22-D2A6DF993C22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47EAB4-C442-1847-8606-D3C91DDFE7F8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192A6D-2C67-D444-873A-3FBF567F7D46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BC58EC-0EB8-7C40-8C14-8D072DC78A4A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BE7FE9-6477-534D-AA8E-787EEF5AF842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356616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5FCBB7-9D9F-E346-9219-CA18AFC3AB28}"/>
            </a:ext>
          </a:extLst>
        </xdr:cNvPr>
        <xdr:cNvSpPr/>
      </xdr:nvSpPr>
      <xdr:spPr>
        <a:xfrm>
          <a:off x="0" y="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33"/>
  <sheetViews>
    <sheetView tabSelected="1" workbookViewId="0">
      <selection activeCell="A9" sqref="A9"/>
    </sheetView>
  </sheetViews>
  <sheetFormatPr defaultColWidth="10.875" defaultRowHeight="12.75" x14ac:dyDescent="0.2"/>
  <cols>
    <col min="1" max="1" width="10.875" style="5"/>
    <col min="2" max="3" width="14.5" style="5" customWidth="1"/>
    <col min="4" max="4" width="15.375" style="5" customWidth="1"/>
    <col min="5" max="5" width="15.875" style="5" customWidth="1"/>
    <col min="6" max="6" width="8" style="5" customWidth="1"/>
    <col min="7" max="11" width="10.875" style="5"/>
    <col min="12" max="12" width="10.875" style="5" customWidth="1"/>
    <col min="13" max="16384" width="10.875" style="5"/>
  </cols>
  <sheetData>
    <row r="8" spans="1:1" ht="20.25" x14ac:dyDescent="0.3">
      <c r="A8" s="30" t="s">
        <v>177</v>
      </c>
    </row>
    <row r="10" spans="1:1" ht="15.95" customHeight="1" x14ac:dyDescent="0.2"/>
    <row r="11" spans="1:1" ht="14.1" customHeight="1" x14ac:dyDescent="0.2"/>
    <row r="12" spans="1:1" ht="15.95" customHeight="1" x14ac:dyDescent="0.2"/>
    <row r="13" spans="1:1" ht="15" customHeight="1" x14ac:dyDescent="0.2"/>
    <row r="14" spans="1:1" ht="15" customHeight="1" x14ac:dyDescent="0.2"/>
    <row r="15" spans="1:1" ht="15" customHeight="1" x14ac:dyDescent="0.2"/>
    <row r="16" spans="1:1" ht="15" customHeight="1" x14ac:dyDescent="0.2"/>
    <row r="17" spans="8:15" ht="15" customHeight="1" x14ac:dyDescent="0.2"/>
    <row r="18" spans="8:15" ht="15" customHeight="1" x14ac:dyDescent="0.2"/>
    <row r="19" spans="8:15" ht="15" customHeight="1" x14ac:dyDescent="0.2"/>
    <row r="20" spans="8:15" ht="15" customHeight="1" x14ac:dyDescent="0.2"/>
    <row r="21" spans="8:15" ht="15" customHeight="1" x14ac:dyDescent="0.2"/>
    <row r="22" spans="8:15" ht="15" customHeight="1" x14ac:dyDescent="0.2"/>
    <row r="23" spans="8:15" ht="15" customHeight="1" x14ac:dyDescent="0.25">
      <c r="H23" s="139" t="s">
        <v>149</v>
      </c>
    </row>
    <row r="24" spans="8:15" ht="15" customHeight="1" x14ac:dyDescent="0.2"/>
    <row r="25" spans="8:15" ht="15" customHeight="1" x14ac:dyDescent="0.2"/>
    <row r="26" spans="8:15" ht="15" customHeight="1" x14ac:dyDescent="0.25">
      <c r="O26" s="140"/>
    </row>
    <row r="27" spans="8:15" ht="15" customHeight="1" x14ac:dyDescent="0.2"/>
    <row r="28" spans="8:15" ht="15" customHeight="1" x14ac:dyDescent="0.25">
      <c r="O28" s="139" t="s">
        <v>150</v>
      </c>
    </row>
    <row r="29" spans="8:15" ht="15" customHeight="1" x14ac:dyDescent="0.2"/>
    <row r="30" spans="8:15" ht="15" customHeight="1" x14ac:dyDescent="0.2"/>
    <row r="31" spans="8:15" ht="15" customHeight="1" x14ac:dyDescent="0.2"/>
    <row r="32" spans="8:15" ht="15" customHeight="1" x14ac:dyDescent="0.2"/>
    <row r="33" ht="15" customHeight="1" x14ac:dyDescent="0.2"/>
  </sheetData>
  <sheetProtection algorithmName="SHA-512" hashValue="LIdknJoFV2jspQQJP9yBJqEkU34slggxJj91bhBaBYsbdt+LPoSHRiuZCbEquOCn4MhmvPXbixDySTbS2h4pQA==" saltValue="QMXHml4fOOJYeDf6dl023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H1"/>
    </sheetView>
  </sheetViews>
  <sheetFormatPr defaultColWidth="10.875" defaultRowHeight="12.75" x14ac:dyDescent="0.2"/>
  <cols>
    <col min="1" max="1" width="20.875" style="5" customWidth="1"/>
    <col min="2" max="4" width="15.875" style="5" customWidth="1"/>
    <col min="5" max="5" width="20.875" style="5" customWidth="1"/>
    <col min="6" max="8" width="15.875" style="5" customWidth="1"/>
    <col min="9" max="16384" width="10.875" style="5"/>
  </cols>
  <sheetData>
    <row r="1" spans="1:8" ht="30" customHeight="1" thickBot="1" x14ac:dyDescent="0.25">
      <c r="A1" s="190" t="s">
        <v>168</v>
      </c>
      <c r="B1" s="191"/>
      <c r="C1" s="191"/>
      <c r="D1" s="191"/>
      <c r="E1" s="191"/>
      <c r="F1" s="191"/>
      <c r="G1" s="191"/>
      <c r="H1" s="192"/>
    </row>
    <row r="2" spans="1:8" ht="15" x14ac:dyDescent="0.2">
      <c r="A2" s="124" t="s">
        <v>86</v>
      </c>
      <c r="B2" s="125">
        <v>43497</v>
      </c>
      <c r="C2" s="125">
        <v>43862</v>
      </c>
      <c r="D2" s="129" t="s">
        <v>89</v>
      </c>
      <c r="E2" s="128" t="s">
        <v>86</v>
      </c>
      <c r="F2" s="125">
        <v>43525</v>
      </c>
      <c r="G2" s="125">
        <v>43891</v>
      </c>
      <c r="H2" s="37" t="s">
        <v>90</v>
      </c>
    </row>
    <row r="3" spans="1:8" ht="14.25" x14ac:dyDescent="0.2">
      <c r="A3" s="47" t="s">
        <v>74</v>
      </c>
      <c r="B3" s="17">
        <v>51195</v>
      </c>
      <c r="C3" s="17">
        <v>43188</v>
      </c>
      <c r="D3" s="21">
        <f>C3/B3-1</f>
        <v>-0.15640199238206853</v>
      </c>
      <c r="E3" s="21" t="s">
        <v>74</v>
      </c>
      <c r="F3" s="122">
        <v>45403</v>
      </c>
      <c r="G3" s="122">
        <v>1713</v>
      </c>
      <c r="H3" s="126">
        <f>G3/F3-1</f>
        <v>-0.9622712155584433</v>
      </c>
    </row>
    <row r="4" spans="1:8" ht="14.25" x14ac:dyDescent="0.2">
      <c r="A4" s="47" t="s">
        <v>24</v>
      </c>
      <c r="B4" s="17">
        <v>19528</v>
      </c>
      <c r="C4" s="17">
        <v>20087</v>
      </c>
      <c r="D4" s="21">
        <f t="shared" ref="D4:D21" si="0">C4/B4-1</f>
        <v>2.8625563293732004E-2</v>
      </c>
      <c r="E4" s="21" t="s">
        <v>36</v>
      </c>
      <c r="F4" s="122">
        <v>28670</v>
      </c>
      <c r="G4" s="122">
        <v>3530</v>
      </c>
      <c r="H4" s="126">
        <f t="shared" ref="H4:H21" si="1">G4/F4-1</f>
        <v>-0.87687478200209279</v>
      </c>
    </row>
    <row r="5" spans="1:8" ht="14.25" x14ac:dyDescent="0.2">
      <c r="A5" s="47" t="s">
        <v>28</v>
      </c>
      <c r="B5" s="17">
        <v>21656</v>
      </c>
      <c r="C5" s="17">
        <v>18238</v>
      </c>
      <c r="D5" s="21">
        <f t="shared" si="0"/>
        <v>-0.15783154783893605</v>
      </c>
      <c r="E5" s="21" t="s">
        <v>29</v>
      </c>
      <c r="F5" s="122">
        <v>27843</v>
      </c>
      <c r="G5" s="122">
        <v>13984</v>
      </c>
      <c r="H5" s="126">
        <f t="shared" si="1"/>
        <v>-0.49775527062457348</v>
      </c>
    </row>
    <row r="6" spans="1:8" ht="14.25" x14ac:dyDescent="0.2">
      <c r="A6" s="47" t="s">
        <v>29</v>
      </c>
      <c r="B6" s="17">
        <v>18149</v>
      </c>
      <c r="C6" s="17">
        <v>17116</v>
      </c>
      <c r="D6" s="21">
        <f t="shared" si="0"/>
        <v>-5.6917736514408457E-2</v>
      </c>
      <c r="E6" s="21" t="s">
        <v>35</v>
      </c>
      <c r="F6" s="122">
        <v>22991</v>
      </c>
      <c r="G6" s="122">
        <v>6581</v>
      </c>
      <c r="H6" s="126">
        <f t="shared" si="1"/>
        <v>-0.71375755730503243</v>
      </c>
    </row>
    <row r="7" spans="1:8" ht="14.25" x14ac:dyDescent="0.2">
      <c r="A7" s="47" t="s">
        <v>33</v>
      </c>
      <c r="B7" s="17">
        <v>12097</v>
      </c>
      <c r="C7" s="17">
        <v>15300</v>
      </c>
      <c r="D7" s="21">
        <f t="shared" si="0"/>
        <v>0.26477639084070437</v>
      </c>
      <c r="E7" s="21" t="s">
        <v>28</v>
      </c>
      <c r="F7" s="122">
        <v>19405</v>
      </c>
      <c r="G7" s="122">
        <v>8855</v>
      </c>
      <c r="H7" s="126">
        <f t="shared" si="1"/>
        <v>-0.54367431074465344</v>
      </c>
    </row>
    <row r="8" spans="1:8" ht="14.25" x14ac:dyDescent="0.2">
      <c r="A8" s="47" t="s">
        <v>34</v>
      </c>
      <c r="B8" s="17">
        <v>15249</v>
      </c>
      <c r="C8" s="17">
        <v>14861</v>
      </c>
      <c r="D8" s="21">
        <f t="shared" si="0"/>
        <v>-2.5444291428946109E-2</v>
      </c>
      <c r="E8" s="21" t="s">
        <v>34</v>
      </c>
      <c r="F8" s="122">
        <v>17523</v>
      </c>
      <c r="G8" s="122">
        <v>5905</v>
      </c>
      <c r="H8" s="126">
        <f t="shared" si="1"/>
        <v>-0.66301432403127314</v>
      </c>
    </row>
    <row r="9" spans="1:8" ht="14.25" x14ac:dyDescent="0.2">
      <c r="A9" s="47" t="s">
        <v>35</v>
      </c>
      <c r="B9" s="17">
        <v>17836</v>
      </c>
      <c r="C9" s="17">
        <v>13992</v>
      </c>
      <c r="D9" s="21">
        <f t="shared" si="0"/>
        <v>-0.2155191747028482</v>
      </c>
      <c r="E9" s="21" t="s">
        <v>39</v>
      </c>
      <c r="F9" s="122">
        <v>17421</v>
      </c>
      <c r="G9" s="122">
        <v>7843</v>
      </c>
      <c r="H9" s="126">
        <f t="shared" si="1"/>
        <v>-0.54979622294931407</v>
      </c>
    </row>
    <row r="10" spans="1:8" ht="14.25" x14ac:dyDescent="0.2">
      <c r="A10" s="47" t="s">
        <v>79</v>
      </c>
      <c r="B10" s="17">
        <v>18777</v>
      </c>
      <c r="C10" s="17">
        <v>13967</v>
      </c>
      <c r="D10" s="21">
        <f t="shared" si="0"/>
        <v>-0.25616445651595032</v>
      </c>
      <c r="E10" s="21" t="s">
        <v>33</v>
      </c>
      <c r="F10" s="122">
        <v>17364</v>
      </c>
      <c r="G10" s="122">
        <v>7985</v>
      </c>
      <c r="H10" s="126">
        <f t="shared" si="1"/>
        <v>-0.54014052061736928</v>
      </c>
    </row>
    <row r="11" spans="1:8" ht="14.25" x14ac:dyDescent="0.2">
      <c r="A11" s="47" t="s">
        <v>80</v>
      </c>
      <c r="B11" s="17">
        <v>11805</v>
      </c>
      <c r="C11" s="17">
        <v>13710</v>
      </c>
      <c r="D11" s="21">
        <f t="shared" si="0"/>
        <v>0.16137229987293522</v>
      </c>
      <c r="E11" s="21" t="s">
        <v>24</v>
      </c>
      <c r="F11" s="122">
        <v>16762</v>
      </c>
      <c r="G11" s="122">
        <v>3942</v>
      </c>
      <c r="H11" s="126">
        <f t="shared" si="1"/>
        <v>-0.76482519985681896</v>
      </c>
    </row>
    <row r="12" spans="1:8" ht="14.25" x14ac:dyDescent="0.2">
      <c r="A12" s="47" t="s">
        <v>39</v>
      </c>
      <c r="B12" s="17">
        <v>10749</v>
      </c>
      <c r="C12" s="17">
        <v>12672</v>
      </c>
      <c r="D12" s="21">
        <f t="shared" si="0"/>
        <v>0.17890036282444877</v>
      </c>
      <c r="E12" s="21" t="s">
        <v>37</v>
      </c>
      <c r="F12" s="122">
        <v>12285</v>
      </c>
      <c r="G12" s="122">
        <v>5669</v>
      </c>
      <c r="H12" s="126">
        <f t="shared" si="1"/>
        <v>-0.53854293854293855</v>
      </c>
    </row>
    <row r="13" spans="1:8" ht="14.25" x14ac:dyDescent="0.2">
      <c r="A13" s="47" t="s">
        <v>45</v>
      </c>
      <c r="B13" s="17">
        <v>11092</v>
      </c>
      <c r="C13" s="17">
        <v>10403</v>
      </c>
      <c r="D13" s="21">
        <f t="shared" si="0"/>
        <v>-6.2116840966462306E-2</v>
      </c>
      <c r="E13" s="21" t="s">
        <v>45</v>
      </c>
      <c r="F13" s="122">
        <v>12054</v>
      </c>
      <c r="G13" s="122">
        <v>4467</v>
      </c>
      <c r="H13" s="126">
        <f t="shared" si="1"/>
        <v>-0.62941762070681939</v>
      </c>
    </row>
    <row r="14" spans="1:8" ht="14.25" x14ac:dyDescent="0.2">
      <c r="A14" s="47" t="s">
        <v>58</v>
      </c>
      <c r="B14" s="17">
        <v>5410</v>
      </c>
      <c r="C14" s="17">
        <v>5294</v>
      </c>
      <c r="D14" s="21">
        <f t="shared" si="0"/>
        <v>-2.1441774491682053E-2</v>
      </c>
      <c r="E14" s="21" t="s">
        <v>58</v>
      </c>
      <c r="F14" s="122">
        <v>5440</v>
      </c>
      <c r="G14" s="122">
        <v>1442</v>
      </c>
      <c r="H14" s="126">
        <f t="shared" si="1"/>
        <v>-0.73492647058823524</v>
      </c>
    </row>
    <row r="15" spans="1:8" ht="14.25" x14ac:dyDescent="0.2">
      <c r="A15" s="47" t="s">
        <v>81</v>
      </c>
      <c r="B15" s="17">
        <v>3574</v>
      </c>
      <c r="C15" s="17">
        <v>3492</v>
      </c>
      <c r="D15" s="21">
        <f t="shared" si="0"/>
        <v>-2.2943480693900398E-2</v>
      </c>
      <c r="E15" s="21" t="s">
        <v>148</v>
      </c>
      <c r="F15" s="122">
        <v>4835</v>
      </c>
      <c r="G15" s="122">
        <v>291</v>
      </c>
      <c r="H15" s="126">
        <f t="shared" si="1"/>
        <v>-0.93981385729058942</v>
      </c>
    </row>
    <row r="16" spans="1:8" ht="14.25" x14ac:dyDescent="0.2">
      <c r="A16" s="47" t="s">
        <v>82</v>
      </c>
      <c r="B16" s="17">
        <v>4655</v>
      </c>
      <c r="C16" s="17">
        <v>3210</v>
      </c>
      <c r="D16" s="21">
        <f t="shared" si="0"/>
        <v>-0.31041890440386677</v>
      </c>
      <c r="E16" s="21" t="s">
        <v>84</v>
      </c>
      <c r="F16" s="122">
        <v>4434</v>
      </c>
      <c r="G16" s="122">
        <v>955</v>
      </c>
      <c r="H16" s="126">
        <f t="shared" si="1"/>
        <v>-0.7846188543076229</v>
      </c>
    </row>
    <row r="17" spans="1:8" ht="14.25" x14ac:dyDescent="0.2">
      <c r="A17" s="47" t="s">
        <v>83</v>
      </c>
      <c r="B17" s="17">
        <v>2777</v>
      </c>
      <c r="C17" s="17">
        <v>2878</v>
      </c>
      <c r="D17" s="21">
        <f t="shared" si="0"/>
        <v>3.6370183651422305E-2</v>
      </c>
      <c r="E17" s="21" t="s">
        <v>82</v>
      </c>
      <c r="F17" s="122">
        <v>4359</v>
      </c>
      <c r="G17" s="122">
        <v>671</v>
      </c>
      <c r="H17" s="126">
        <f t="shared" si="1"/>
        <v>-0.84606561137875658</v>
      </c>
    </row>
    <row r="18" spans="1:8" ht="14.25" x14ac:dyDescent="0.2">
      <c r="A18" s="47" t="s">
        <v>84</v>
      </c>
      <c r="B18" s="17">
        <v>2981</v>
      </c>
      <c r="C18" s="17">
        <v>2703</v>
      </c>
      <c r="D18" s="21">
        <f t="shared" si="0"/>
        <v>-9.3257296209325768E-2</v>
      </c>
      <c r="E18" s="21" t="s">
        <v>81</v>
      </c>
      <c r="F18" s="122">
        <v>4145</v>
      </c>
      <c r="G18" s="122">
        <v>1460</v>
      </c>
      <c r="H18" s="126">
        <f t="shared" si="1"/>
        <v>-0.64776839565741851</v>
      </c>
    </row>
    <row r="19" spans="1:8" ht="14.25" x14ac:dyDescent="0.2">
      <c r="A19" s="47" t="s">
        <v>85</v>
      </c>
      <c r="B19" s="17">
        <v>1032</v>
      </c>
      <c r="C19" s="17">
        <v>1309</v>
      </c>
      <c r="D19" s="21">
        <f t="shared" si="0"/>
        <v>0.26841085271317833</v>
      </c>
      <c r="E19" s="21" t="s">
        <v>83</v>
      </c>
      <c r="F19" s="122">
        <v>3014</v>
      </c>
      <c r="G19" s="122">
        <v>952</v>
      </c>
      <c r="H19" s="126">
        <f t="shared" si="1"/>
        <v>-0.68414067684140678</v>
      </c>
    </row>
    <row r="20" spans="1:8" ht="14.25" x14ac:dyDescent="0.2">
      <c r="A20" s="47" t="s">
        <v>87</v>
      </c>
      <c r="B20" s="17">
        <v>1475</v>
      </c>
      <c r="C20" s="9">
        <v>826</v>
      </c>
      <c r="D20" s="21">
        <f t="shared" si="0"/>
        <v>-0.43999999999999995</v>
      </c>
      <c r="E20" s="21" t="s">
        <v>85</v>
      </c>
      <c r="F20" s="122">
        <v>1170</v>
      </c>
      <c r="G20" s="122">
        <v>679</v>
      </c>
      <c r="H20" s="126">
        <f t="shared" si="1"/>
        <v>-0.41965811965811961</v>
      </c>
    </row>
    <row r="21" spans="1:8" ht="15.75" thickBot="1" x14ac:dyDescent="0.3">
      <c r="A21" s="48" t="s">
        <v>16</v>
      </c>
      <c r="B21" s="45">
        <v>230037</v>
      </c>
      <c r="C21" s="45">
        <v>213246</v>
      </c>
      <c r="D21" s="46">
        <f t="shared" si="0"/>
        <v>-7.2992605537370081E-2</v>
      </c>
      <c r="E21" s="46" t="s">
        <v>16</v>
      </c>
      <c r="F21" s="123">
        <v>265118</v>
      </c>
      <c r="G21" s="123">
        <v>76924</v>
      </c>
      <c r="H21" s="127">
        <f t="shared" si="1"/>
        <v>-0.70984995360556424</v>
      </c>
    </row>
    <row r="23" spans="1:8" x14ac:dyDescent="0.2">
      <c r="A23" s="86" t="s">
        <v>103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sqref="A1:E1"/>
    </sheetView>
  </sheetViews>
  <sheetFormatPr defaultColWidth="10.875" defaultRowHeight="15" x14ac:dyDescent="0.25"/>
  <cols>
    <col min="1" max="1" width="15.875" style="20" customWidth="1"/>
    <col min="2" max="2" width="25.5" style="13" customWidth="1"/>
    <col min="3" max="8" width="12.875" style="13" customWidth="1"/>
    <col min="9" max="13" width="9.875" style="13" customWidth="1"/>
    <col min="14" max="16384" width="10.875" style="13"/>
  </cols>
  <sheetData>
    <row r="1" spans="1:13" s="20" customFormat="1" ht="30" customHeight="1" thickBot="1" x14ac:dyDescent="0.3">
      <c r="A1" s="193" t="s">
        <v>169</v>
      </c>
      <c r="B1" s="194"/>
      <c r="C1" s="194"/>
      <c r="D1" s="194"/>
      <c r="E1" s="194"/>
      <c r="F1" s="194" t="s">
        <v>158</v>
      </c>
      <c r="G1" s="194"/>
      <c r="H1" s="195"/>
      <c r="I1" s="143"/>
      <c r="J1" s="143"/>
      <c r="K1" s="143"/>
      <c r="L1" s="143"/>
      <c r="M1" s="143"/>
    </row>
    <row r="2" spans="1:13" ht="14.1" customHeight="1" x14ac:dyDescent="0.2">
      <c r="A2" s="147" t="s">
        <v>18</v>
      </c>
      <c r="B2" s="148" t="s">
        <v>13</v>
      </c>
      <c r="C2" s="149" t="s">
        <v>14</v>
      </c>
      <c r="D2" s="149" t="s">
        <v>15</v>
      </c>
      <c r="E2" s="149" t="s">
        <v>16</v>
      </c>
      <c r="F2" s="149" t="s">
        <v>14</v>
      </c>
      <c r="G2" s="149" t="s">
        <v>15</v>
      </c>
      <c r="H2" s="150" t="s">
        <v>16</v>
      </c>
    </row>
    <row r="3" spans="1:13" s="6" customFormat="1" ht="14.1" customHeight="1" x14ac:dyDescent="0.25">
      <c r="A3" s="62">
        <v>43891</v>
      </c>
      <c r="B3" s="144" t="s">
        <v>17</v>
      </c>
      <c r="C3" s="14">
        <v>1853</v>
      </c>
      <c r="D3" s="14">
        <v>5478</v>
      </c>
      <c r="E3" s="111">
        <v>7331</v>
      </c>
      <c r="F3" s="17">
        <f>C3-C6</f>
        <v>609</v>
      </c>
      <c r="G3" s="17">
        <f t="shared" ref="G3:H3" si="0">D3-D6</f>
        <v>1953</v>
      </c>
      <c r="H3" s="51">
        <f t="shared" si="0"/>
        <v>2562</v>
      </c>
    </row>
    <row r="4" spans="1:13" ht="14.1" customHeight="1" x14ac:dyDescent="0.25">
      <c r="A4" s="62">
        <v>43891</v>
      </c>
      <c r="B4" s="145" t="s">
        <v>1</v>
      </c>
      <c r="C4" s="14">
        <v>22080</v>
      </c>
      <c r="D4" s="14">
        <v>64447</v>
      </c>
      <c r="E4" s="111">
        <v>86527</v>
      </c>
      <c r="F4" s="17">
        <f t="shared" ref="F4:F8" si="1">C4-C7</f>
        <v>6068</v>
      </c>
      <c r="G4" s="17">
        <f t="shared" ref="G4:G8" si="2">D4-D7</f>
        <v>13810</v>
      </c>
      <c r="H4" s="51">
        <f t="shared" ref="H4:H8" si="3">E4-E7</f>
        <v>19878</v>
      </c>
    </row>
    <row r="5" spans="1:13" ht="14.1" customHeight="1" x14ac:dyDescent="0.25">
      <c r="A5" s="62">
        <v>43891</v>
      </c>
      <c r="B5" s="144" t="s">
        <v>176</v>
      </c>
      <c r="C5" s="14">
        <v>28588</v>
      </c>
      <c r="D5" s="14">
        <v>19637</v>
      </c>
      <c r="E5" s="111">
        <v>48225</v>
      </c>
      <c r="F5" s="17">
        <f t="shared" si="1"/>
        <v>7782</v>
      </c>
      <c r="G5" s="17">
        <f t="shared" si="2"/>
        <v>3867</v>
      </c>
      <c r="H5" s="51">
        <f t="shared" si="3"/>
        <v>11649</v>
      </c>
    </row>
    <row r="6" spans="1:13" ht="14.1" customHeight="1" x14ac:dyDescent="0.25">
      <c r="A6" s="62">
        <v>43862</v>
      </c>
      <c r="B6" s="144" t="s">
        <v>17</v>
      </c>
      <c r="C6" s="7">
        <v>1244</v>
      </c>
      <c r="D6" s="7">
        <v>3525</v>
      </c>
      <c r="E6" s="111">
        <v>4769</v>
      </c>
      <c r="F6" s="17">
        <f t="shared" si="1"/>
        <v>582</v>
      </c>
      <c r="G6" s="17">
        <f t="shared" si="2"/>
        <v>1695</v>
      </c>
      <c r="H6" s="51">
        <f t="shared" si="3"/>
        <v>2277</v>
      </c>
    </row>
    <row r="7" spans="1:13" s="20" customFormat="1" x14ac:dyDescent="0.25">
      <c r="A7" s="62">
        <v>43862</v>
      </c>
      <c r="B7" s="145" t="s">
        <v>1</v>
      </c>
      <c r="C7" s="7">
        <v>16012</v>
      </c>
      <c r="D7" s="7">
        <v>50637</v>
      </c>
      <c r="E7" s="111">
        <v>66649</v>
      </c>
      <c r="F7" s="17">
        <f t="shared" si="1"/>
        <v>7642</v>
      </c>
      <c r="G7" s="17">
        <f t="shared" si="2"/>
        <v>23918</v>
      </c>
      <c r="H7" s="51">
        <f t="shared" si="3"/>
        <v>31560</v>
      </c>
    </row>
    <row r="8" spans="1:13" x14ac:dyDescent="0.25">
      <c r="A8" s="62">
        <v>43862</v>
      </c>
      <c r="B8" s="144" t="s">
        <v>176</v>
      </c>
      <c r="C8" s="7">
        <v>20806</v>
      </c>
      <c r="D8" s="7">
        <v>15770</v>
      </c>
      <c r="E8" s="111">
        <v>36576</v>
      </c>
      <c r="F8" s="17">
        <f t="shared" si="1"/>
        <v>9471</v>
      </c>
      <c r="G8" s="17">
        <f t="shared" si="2"/>
        <v>8163</v>
      </c>
      <c r="H8" s="51">
        <f t="shared" si="3"/>
        <v>17634</v>
      </c>
    </row>
    <row r="9" spans="1:13" x14ac:dyDescent="0.25">
      <c r="A9" s="62">
        <v>43831</v>
      </c>
      <c r="B9" s="144" t="s">
        <v>17</v>
      </c>
      <c r="C9" s="7">
        <v>662</v>
      </c>
      <c r="D9" s="7">
        <v>1830</v>
      </c>
      <c r="E9" s="111">
        <v>2492</v>
      </c>
      <c r="F9" s="17">
        <f>C9</f>
        <v>662</v>
      </c>
      <c r="G9" s="17">
        <f t="shared" ref="G9:H9" si="4">D9</f>
        <v>1830</v>
      </c>
      <c r="H9" s="51">
        <f t="shared" si="4"/>
        <v>2492</v>
      </c>
    </row>
    <row r="10" spans="1:13" x14ac:dyDescent="0.25">
      <c r="A10" s="62">
        <v>43831</v>
      </c>
      <c r="B10" s="145" t="s">
        <v>1</v>
      </c>
      <c r="C10" s="7">
        <v>8370</v>
      </c>
      <c r="D10" s="7">
        <v>26719</v>
      </c>
      <c r="E10" s="111">
        <v>35089</v>
      </c>
      <c r="F10" s="17">
        <f t="shared" ref="F10:F11" si="5">C10</f>
        <v>8370</v>
      </c>
      <c r="G10" s="17">
        <f t="shared" ref="G10:G11" si="6">D10</f>
        <v>26719</v>
      </c>
      <c r="H10" s="51">
        <f t="shared" ref="H10:H11" si="7">E10</f>
        <v>35089</v>
      </c>
    </row>
    <row r="11" spans="1:13" x14ac:dyDescent="0.25">
      <c r="A11" s="62">
        <v>43831</v>
      </c>
      <c r="B11" s="144" t="s">
        <v>176</v>
      </c>
      <c r="C11" s="7">
        <v>11335</v>
      </c>
      <c r="D11" s="7">
        <v>7607</v>
      </c>
      <c r="E11" s="111">
        <v>18942</v>
      </c>
      <c r="F11" s="17">
        <f t="shared" si="5"/>
        <v>11335</v>
      </c>
      <c r="G11" s="17">
        <f t="shared" si="6"/>
        <v>7607</v>
      </c>
      <c r="H11" s="51">
        <f t="shared" si="7"/>
        <v>18942</v>
      </c>
    </row>
    <row r="12" spans="1:13" x14ac:dyDescent="0.25">
      <c r="A12" s="62">
        <v>43800</v>
      </c>
      <c r="B12" s="144" t="s">
        <v>17</v>
      </c>
      <c r="C12" s="7">
        <v>38604</v>
      </c>
      <c r="D12" s="7">
        <v>99675</v>
      </c>
      <c r="E12" s="111">
        <v>138279</v>
      </c>
      <c r="F12" s="17">
        <f>C12-C15</f>
        <v>479</v>
      </c>
      <c r="G12" s="17">
        <f t="shared" ref="G12:H12" si="8">D12-D15</f>
        <v>2163</v>
      </c>
      <c r="H12" s="51">
        <f t="shared" si="8"/>
        <v>2642</v>
      </c>
    </row>
    <row r="13" spans="1:13" x14ac:dyDescent="0.25">
      <c r="A13" s="62">
        <v>43800</v>
      </c>
      <c r="B13" s="145" t="s">
        <v>1</v>
      </c>
      <c r="C13" s="7">
        <v>82433</v>
      </c>
      <c r="D13" s="7">
        <v>247467</v>
      </c>
      <c r="E13" s="111">
        <v>329900</v>
      </c>
      <c r="F13" s="17">
        <f t="shared" ref="F13:F44" si="9">C13-C16</f>
        <v>8323</v>
      </c>
      <c r="G13" s="17">
        <f t="shared" ref="G13:G44" si="10">D13-D16</f>
        <v>26414</v>
      </c>
      <c r="H13" s="51">
        <f t="shared" ref="H13:H44" si="11">E13-E16</f>
        <v>34737</v>
      </c>
    </row>
    <row r="14" spans="1:13" x14ac:dyDescent="0.25">
      <c r="A14" s="62">
        <v>43800</v>
      </c>
      <c r="B14" s="144" t="s">
        <v>176</v>
      </c>
      <c r="C14" s="7">
        <v>135203</v>
      </c>
      <c r="D14" s="7">
        <v>100514</v>
      </c>
      <c r="E14" s="111">
        <v>235717</v>
      </c>
      <c r="F14" s="17">
        <f t="shared" si="9"/>
        <v>10623</v>
      </c>
      <c r="G14" s="17">
        <f t="shared" si="10"/>
        <v>8970</v>
      </c>
      <c r="H14" s="51">
        <f t="shared" si="11"/>
        <v>19593</v>
      </c>
    </row>
    <row r="15" spans="1:13" x14ac:dyDescent="0.25">
      <c r="A15" s="62">
        <v>43770</v>
      </c>
      <c r="B15" s="144" t="s">
        <v>17</v>
      </c>
      <c r="C15" s="7">
        <v>38125</v>
      </c>
      <c r="D15" s="7">
        <v>97512</v>
      </c>
      <c r="E15" s="111">
        <v>135637</v>
      </c>
      <c r="F15" s="17">
        <f t="shared" si="9"/>
        <v>695</v>
      </c>
      <c r="G15" s="17">
        <f t="shared" si="10"/>
        <v>1996</v>
      </c>
      <c r="H15" s="51">
        <f t="shared" si="11"/>
        <v>2691</v>
      </c>
    </row>
    <row r="16" spans="1:13" x14ac:dyDescent="0.25">
      <c r="A16" s="62">
        <v>43770</v>
      </c>
      <c r="B16" s="145" t="s">
        <v>1</v>
      </c>
      <c r="C16" s="7">
        <v>74110</v>
      </c>
      <c r="D16" s="7">
        <v>221053</v>
      </c>
      <c r="E16" s="111">
        <v>295163</v>
      </c>
      <c r="F16" s="17">
        <f t="shared" si="9"/>
        <v>8709</v>
      </c>
      <c r="G16" s="17">
        <f t="shared" si="10"/>
        <v>26072</v>
      </c>
      <c r="H16" s="51">
        <f t="shared" si="11"/>
        <v>34781</v>
      </c>
    </row>
    <row r="17" spans="1:8" x14ac:dyDescent="0.25">
      <c r="A17" s="62">
        <v>43770</v>
      </c>
      <c r="B17" s="144" t="s">
        <v>176</v>
      </c>
      <c r="C17" s="7">
        <v>124580</v>
      </c>
      <c r="D17" s="7">
        <v>91544</v>
      </c>
      <c r="E17" s="111">
        <v>216124</v>
      </c>
      <c r="F17" s="17">
        <f t="shared" si="9"/>
        <v>11091</v>
      </c>
      <c r="G17" s="17">
        <f t="shared" si="10"/>
        <v>7805</v>
      </c>
      <c r="H17" s="51">
        <f t="shared" si="11"/>
        <v>18896</v>
      </c>
    </row>
    <row r="18" spans="1:8" x14ac:dyDescent="0.25">
      <c r="A18" s="62">
        <v>43739</v>
      </c>
      <c r="B18" s="144" t="s">
        <v>17</v>
      </c>
      <c r="C18" s="7">
        <v>37430</v>
      </c>
      <c r="D18" s="7">
        <v>95516</v>
      </c>
      <c r="E18" s="111">
        <v>132946</v>
      </c>
      <c r="F18" s="17">
        <f t="shared" si="9"/>
        <v>763</v>
      </c>
      <c r="G18" s="17">
        <f t="shared" si="10"/>
        <v>1954</v>
      </c>
      <c r="H18" s="51">
        <f t="shared" si="11"/>
        <v>2717</v>
      </c>
    </row>
    <row r="19" spans="1:8" x14ac:dyDescent="0.25">
      <c r="A19" s="62">
        <v>43739</v>
      </c>
      <c r="B19" s="145" t="s">
        <v>1</v>
      </c>
      <c r="C19" s="7">
        <v>65401</v>
      </c>
      <c r="D19" s="7">
        <v>194981</v>
      </c>
      <c r="E19" s="111">
        <v>260382</v>
      </c>
      <c r="F19" s="17">
        <f t="shared" si="9"/>
        <v>9077</v>
      </c>
      <c r="G19" s="17">
        <f t="shared" si="10"/>
        <v>28870</v>
      </c>
      <c r="H19" s="51">
        <f t="shared" si="11"/>
        <v>37947</v>
      </c>
    </row>
    <row r="20" spans="1:8" x14ac:dyDescent="0.25">
      <c r="A20" s="62">
        <v>43739</v>
      </c>
      <c r="B20" s="144" t="s">
        <v>176</v>
      </c>
      <c r="C20" s="7">
        <v>113489</v>
      </c>
      <c r="D20" s="7">
        <v>83739</v>
      </c>
      <c r="E20" s="111">
        <v>197228</v>
      </c>
      <c r="F20" s="17">
        <f t="shared" si="9"/>
        <v>11355</v>
      </c>
      <c r="G20" s="17">
        <f t="shared" si="10"/>
        <v>9086</v>
      </c>
      <c r="H20" s="51">
        <f t="shared" si="11"/>
        <v>20441</v>
      </c>
    </row>
    <row r="21" spans="1:8" x14ac:dyDescent="0.25">
      <c r="A21" s="62">
        <v>43709</v>
      </c>
      <c r="B21" s="144" t="s">
        <v>17</v>
      </c>
      <c r="C21" s="7">
        <v>36667</v>
      </c>
      <c r="D21" s="7">
        <v>93562</v>
      </c>
      <c r="E21" s="111">
        <v>130229</v>
      </c>
      <c r="F21" s="17">
        <f t="shared" si="9"/>
        <v>1656</v>
      </c>
      <c r="G21" s="17">
        <f t="shared" si="10"/>
        <v>1879</v>
      </c>
      <c r="H21" s="51">
        <f t="shared" si="11"/>
        <v>3535</v>
      </c>
    </row>
    <row r="22" spans="1:8" x14ac:dyDescent="0.25">
      <c r="A22" s="62">
        <v>43709</v>
      </c>
      <c r="B22" s="145" t="s">
        <v>1</v>
      </c>
      <c r="C22" s="7">
        <v>56324</v>
      </c>
      <c r="D22" s="7">
        <v>166111</v>
      </c>
      <c r="E22" s="111">
        <v>222435</v>
      </c>
      <c r="F22" s="17">
        <f t="shared" si="9"/>
        <v>9369</v>
      </c>
      <c r="G22" s="17">
        <f t="shared" si="10"/>
        <v>28960</v>
      </c>
      <c r="H22" s="51">
        <f t="shared" si="11"/>
        <v>38329</v>
      </c>
    </row>
    <row r="23" spans="1:8" x14ac:dyDescent="0.25">
      <c r="A23" s="62">
        <v>43709</v>
      </c>
      <c r="B23" s="144" t="s">
        <v>176</v>
      </c>
      <c r="C23" s="7">
        <v>102134</v>
      </c>
      <c r="D23" s="7">
        <v>74653</v>
      </c>
      <c r="E23" s="111">
        <v>176787</v>
      </c>
      <c r="F23" s="17">
        <f t="shared" si="9"/>
        <v>11617</v>
      </c>
      <c r="G23" s="17">
        <f t="shared" si="10"/>
        <v>9064</v>
      </c>
      <c r="H23" s="51">
        <f t="shared" si="11"/>
        <v>20681</v>
      </c>
    </row>
    <row r="24" spans="1:8" x14ac:dyDescent="0.25">
      <c r="A24" s="62">
        <v>43678</v>
      </c>
      <c r="B24" s="144" t="s">
        <v>17</v>
      </c>
      <c r="C24" s="7">
        <v>35011</v>
      </c>
      <c r="D24" s="7">
        <v>91683</v>
      </c>
      <c r="E24" s="111">
        <v>126694</v>
      </c>
      <c r="F24" s="17">
        <f t="shared" si="9"/>
        <v>1023</v>
      </c>
      <c r="G24" s="17">
        <f t="shared" si="10"/>
        <v>1930</v>
      </c>
      <c r="H24" s="51">
        <f t="shared" si="11"/>
        <v>2953</v>
      </c>
    </row>
    <row r="25" spans="1:8" x14ac:dyDescent="0.25">
      <c r="A25" s="62">
        <v>43678</v>
      </c>
      <c r="B25" s="145" t="s">
        <v>1</v>
      </c>
      <c r="C25" s="7">
        <v>46955</v>
      </c>
      <c r="D25" s="7">
        <v>137151</v>
      </c>
      <c r="E25" s="111">
        <v>184106</v>
      </c>
      <c r="F25" s="17">
        <f t="shared" si="9"/>
        <v>9364</v>
      </c>
      <c r="G25" s="17">
        <f t="shared" si="10"/>
        <v>31271</v>
      </c>
      <c r="H25" s="51">
        <f t="shared" si="11"/>
        <v>40635</v>
      </c>
    </row>
    <row r="26" spans="1:8" x14ac:dyDescent="0.25">
      <c r="A26" s="62">
        <v>43678</v>
      </c>
      <c r="B26" s="144" t="s">
        <v>176</v>
      </c>
      <c r="C26" s="7">
        <v>90517</v>
      </c>
      <c r="D26" s="7">
        <v>65589</v>
      </c>
      <c r="E26" s="111">
        <v>156106</v>
      </c>
      <c r="F26" s="17">
        <f t="shared" si="9"/>
        <v>12326</v>
      </c>
      <c r="G26" s="17">
        <f t="shared" si="10"/>
        <v>9570</v>
      </c>
      <c r="H26" s="51">
        <f t="shared" si="11"/>
        <v>21896</v>
      </c>
    </row>
    <row r="27" spans="1:8" x14ac:dyDescent="0.25">
      <c r="A27" s="62">
        <v>43647</v>
      </c>
      <c r="B27" s="144" t="s">
        <v>17</v>
      </c>
      <c r="C27" s="7">
        <v>33988</v>
      </c>
      <c r="D27" s="7">
        <v>89753</v>
      </c>
      <c r="E27" s="111">
        <v>123741</v>
      </c>
      <c r="F27" s="17">
        <f t="shared" si="9"/>
        <v>929</v>
      </c>
      <c r="G27" s="17">
        <f t="shared" si="10"/>
        <v>1976</v>
      </c>
      <c r="H27" s="51">
        <f t="shared" si="11"/>
        <v>2905</v>
      </c>
    </row>
    <row r="28" spans="1:8" x14ac:dyDescent="0.25">
      <c r="A28" s="62">
        <v>43647</v>
      </c>
      <c r="B28" s="145" t="s">
        <v>1</v>
      </c>
      <c r="C28" s="7">
        <v>37591</v>
      </c>
      <c r="D28" s="7">
        <v>105880</v>
      </c>
      <c r="E28" s="111">
        <v>143471</v>
      </c>
      <c r="F28" s="17">
        <f t="shared" si="9"/>
        <v>9702</v>
      </c>
      <c r="G28" s="17">
        <f t="shared" si="10"/>
        <v>30102</v>
      </c>
      <c r="H28" s="51">
        <f t="shared" si="11"/>
        <v>39804</v>
      </c>
    </row>
    <row r="29" spans="1:8" x14ac:dyDescent="0.25">
      <c r="A29" s="62">
        <v>43647</v>
      </c>
      <c r="B29" s="144" t="s">
        <v>176</v>
      </c>
      <c r="C29" s="7">
        <v>78191</v>
      </c>
      <c r="D29" s="7">
        <v>56019</v>
      </c>
      <c r="E29" s="111">
        <v>134210</v>
      </c>
      <c r="F29" s="17">
        <f t="shared" si="9"/>
        <v>12048</v>
      </c>
      <c r="G29" s="17">
        <f t="shared" si="10"/>
        <v>9447</v>
      </c>
      <c r="H29" s="51">
        <f t="shared" si="11"/>
        <v>21495</v>
      </c>
    </row>
    <row r="30" spans="1:8" x14ac:dyDescent="0.25">
      <c r="A30" s="62">
        <v>43617</v>
      </c>
      <c r="B30" s="144" t="s">
        <v>17</v>
      </c>
      <c r="C30" s="7">
        <v>33059</v>
      </c>
      <c r="D30" s="7">
        <v>87777</v>
      </c>
      <c r="E30" s="111">
        <v>120836</v>
      </c>
      <c r="F30" s="17">
        <f t="shared" si="9"/>
        <v>872</v>
      </c>
      <c r="G30" s="17">
        <f t="shared" si="10"/>
        <v>1723</v>
      </c>
      <c r="H30" s="51">
        <f t="shared" si="11"/>
        <v>2595</v>
      </c>
    </row>
    <row r="31" spans="1:8" x14ac:dyDescent="0.25">
      <c r="A31" s="62">
        <v>43617</v>
      </c>
      <c r="B31" s="145" t="s">
        <v>1</v>
      </c>
      <c r="C31" s="7">
        <v>27889</v>
      </c>
      <c r="D31" s="7">
        <v>75778</v>
      </c>
      <c r="E31" s="111">
        <v>103667</v>
      </c>
      <c r="F31" s="17">
        <f t="shared" si="9"/>
        <v>10675</v>
      </c>
      <c r="G31" s="17">
        <f t="shared" si="10"/>
        <v>27326</v>
      </c>
      <c r="H31" s="51">
        <f t="shared" si="11"/>
        <v>38001</v>
      </c>
    </row>
    <row r="32" spans="1:8" x14ac:dyDescent="0.25">
      <c r="A32" s="62">
        <v>43617</v>
      </c>
      <c r="B32" s="144" t="s">
        <v>176</v>
      </c>
      <c r="C32" s="7">
        <v>66143</v>
      </c>
      <c r="D32" s="7">
        <v>46572</v>
      </c>
      <c r="E32" s="111">
        <v>112715</v>
      </c>
      <c r="F32" s="17">
        <f t="shared" si="9"/>
        <v>12015</v>
      </c>
      <c r="G32" s="17">
        <f t="shared" si="10"/>
        <v>8729</v>
      </c>
      <c r="H32" s="51">
        <f t="shared" si="11"/>
        <v>20744</v>
      </c>
    </row>
    <row r="33" spans="1:8" x14ac:dyDescent="0.25">
      <c r="A33" s="62">
        <v>43586</v>
      </c>
      <c r="B33" s="144" t="s">
        <v>17</v>
      </c>
      <c r="C33" s="7">
        <v>32187</v>
      </c>
      <c r="D33" s="7">
        <v>86054</v>
      </c>
      <c r="E33" s="111">
        <v>118241</v>
      </c>
      <c r="F33" s="17">
        <f t="shared" si="9"/>
        <v>905</v>
      </c>
      <c r="G33" s="17">
        <f t="shared" si="10"/>
        <v>1901</v>
      </c>
      <c r="H33" s="51">
        <f t="shared" si="11"/>
        <v>2806</v>
      </c>
    </row>
    <row r="34" spans="1:8" x14ac:dyDescent="0.25">
      <c r="A34" s="62">
        <v>43586</v>
      </c>
      <c r="B34" s="145" t="s">
        <v>1</v>
      </c>
      <c r="C34" s="7">
        <v>17214</v>
      </c>
      <c r="D34" s="7">
        <v>48452</v>
      </c>
      <c r="E34" s="111">
        <v>65666</v>
      </c>
      <c r="F34" s="17">
        <f t="shared" si="9"/>
        <v>9157</v>
      </c>
      <c r="G34" s="17">
        <f t="shared" si="10"/>
        <v>27017</v>
      </c>
      <c r="H34" s="51">
        <f t="shared" si="11"/>
        <v>36174</v>
      </c>
    </row>
    <row r="35" spans="1:8" x14ac:dyDescent="0.25">
      <c r="A35" s="62">
        <v>43586</v>
      </c>
      <c r="B35" s="144" t="s">
        <v>176</v>
      </c>
      <c r="C35" s="7">
        <v>54128</v>
      </c>
      <c r="D35" s="7">
        <v>37843</v>
      </c>
      <c r="E35" s="111">
        <v>91971</v>
      </c>
      <c r="F35" s="17">
        <f t="shared" si="9"/>
        <v>10922</v>
      </c>
      <c r="G35" s="17">
        <f t="shared" si="10"/>
        <v>7575</v>
      </c>
      <c r="H35" s="51">
        <f t="shared" si="11"/>
        <v>18497</v>
      </c>
    </row>
    <row r="36" spans="1:8" x14ac:dyDescent="0.25">
      <c r="A36" s="62">
        <v>43556</v>
      </c>
      <c r="B36" s="144" t="s">
        <v>17</v>
      </c>
      <c r="C36" s="7">
        <v>31282</v>
      </c>
      <c r="D36" s="7">
        <v>84153</v>
      </c>
      <c r="E36" s="111">
        <v>115435</v>
      </c>
      <c r="F36" s="17">
        <f t="shared" si="9"/>
        <v>2505</v>
      </c>
      <c r="G36" s="17">
        <f t="shared" si="10"/>
        <v>5858</v>
      </c>
      <c r="H36" s="51">
        <f t="shared" si="11"/>
        <v>8363</v>
      </c>
    </row>
    <row r="37" spans="1:8" x14ac:dyDescent="0.25">
      <c r="A37" s="62">
        <v>43556</v>
      </c>
      <c r="B37" s="145" t="s">
        <v>1</v>
      </c>
      <c r="C37" s="7">
        <v>8057</v>
      </c>
      <c r="D37" s="7">
        <v>21435</v>
      </c>
      <c r="E37" s="111">
        <v>29492</v>
      </c>
      <c r="F37" s="17">
        <f t="shared" si="9"/>
        <v>6581</v>
      </c>
      <c r="G37" s="17">
        <f t="shared" si="10"/>
        <v>20281</v>
      </c>
      <c r="H37" s="51">
        <f t="shared" si="11"/>
        <v>26862</v>
      </c>
    </row>
    <row r="38" spans="1:8" x14ac:dyDescent="0.25">
      <c r="A38" s="62">
        <v>43556</v>
      </c>
      <c r="B38" s="144" t="s">
        <v>176</v>
      </c>
      <c r="C38" s="7">
        <v>43206</v>
      </c>
      <c r="D38" s="7">
        <v>30268</v>
      </c>
      <c r="E38" s="111">
        <v>73474</v>
      </c>
      <c r="F38" s="17">
        <f t="shared" si="9"/>
        <v>10635</v>
      </c>
      <c r="G38" s="17">
        <f t="shared" si="10"/>
        <v>8282</v>
      </c>
      <c r="H38" s="51">
        <f t="shared" si="11"/>
        <v>18917</v>
      </c>
    </row>
    <row r="39" spans="1:8" x14ac:dyDescent="0.25">
      <c r="A39" s="160">
        <v>43525</v>
      </c>
      <c r="B39" s="144" t="s">
        <v>17</v>
      </c>
      <c r="C39" s="14">
        <v>28777</v>
      </c>
      <c r="D39" s="14">
        <v>78295</v>
      </c>
      <c r="E39" s="111">
        <v>107072</v>
      </c>
      <c r="F39" s="17">
        <f t="shared" si="9"/>
        <v>9915</v>
      </c>
      <c r="G39" s="17">
        <f t="shared" si="10"/>
        <v>27189</v>
      </c>
      <c r="H39" s="51">
        <f t="shared" si="11"/>
        <v>37104</v>
      </c>
    </row>
    <row r="40" spans="1:8" x14ac:dyDescent="0.25">
      <c r="A40" s="160">
        <v>43525</v>
      </c>
      <c r="B40" s="145" t="s">
        <v>1</v>
      </c>
      <c r="C40" s="14">
        <v>1476</v>
      </c>
      <c r="D40" s="14">
        <v>1154</v>
      </c>
      <c r="E40" s="111">
        <v>2630</v>
      </c>
      <c r="F40" s="17">
        <f t="shared" si="9"/>
        <v>565</v>
      </c>
      <c r="G40" s="17">
        <f t="shared" si="10"/>
        <v>387</v>
      </c>
      <c r="H40" s="51">
        <f t="shared" si="11"/>
        <v>952</v>
      </c>
    </row>
    <row r="41" spans="1:8" x14ac:dyDescent="0.25">
      <c r="A41" s="160">
        <v>43525</v>
      </c>
      <c r="B41" s="144" t="s">
        <v>176</v>
      </c>
      <c r="C41" s="14">
        <v>32571</v>
      </c>
      <c r="D41" s="14">
        <v>21986</v>
      </c>
      <c r="E41" s="111">
        <v>54557</v>
      </c>
      <c r="F41" s="17">
        <f t="shared" si="9"/>
        <v>11152</v>
      </c>
      <c r="G41" s="17">
        <f t="shared" si="10"/>
        <v>7713</v>
      </c>
      <c r="H41" s="51">
        <f t="shared" si="11"/>
        <v>18865</v>
      </c>
    </row>
    <row r="42" spans="1:8" x14ac:dyDescent="0.25">
      <c r="A42" s="62">
        <v>43497</v>
      </c>
      <c r="B42" s="144" t="s">
        <v>17</v>
      </c>
      <c r="C42" s="7">
        <v>18862</v>
      </c>
      <c r="D42" s="7">
        <v>51106</v>
      </c>
      <c r="E42" s="111">
        <v>69968</v>
      </c>
      <c r="F42" s="17">
        <f t="shared" si="9"/>
        <v>9059</v>
      </c>
      <c r="G42" s="17">
        <f t="shared" si="10"/>
        <v>24222</v>
      </c>
      <c r="H42" s="51">
        <f t="shared" si="11"/>
        <v>33281</v>
      </c>
    </row>
    <row r="43" spans="1:8" x14ac:dyDescent="0.25">
      <c r="A43" s="62">
        <v>43497</v>
      </c>
      <c r="B43" s="145" t="s">
        <v>1</v>
      </c>
      <c r="C43" s="7">
        <v>911</v>
      </c>
      <c r="D43" s="7">
        <v>767</v>
      </c>
      <c r="E43" s="111">
        <v>1678</v>
      </c>
      <c r="F43" s="17">
        <f t="shared" si="9"/>
        <v>449</v>
      </c>
      <c r="G43" s="17">
        <f t="shared" si="10"/>
        <v>435</v>
      </c>
      <c r="H43" s="51">
        <f t="shared" si="11"/>
        <v>884</v>
      </c>
    </row>
    <row r="44" spans="1:8" x14ac:dyDescent="0.25">
      <c r="A44" s="62">
        <v>43497</v>
      </c>
      <c r="B44" s="144" t="s">
        <v>176</v>
      </c>
      <c r="C44" s="7">
        <v>21419</v>
      </c>
      <c r="D44" s="7">
        <v>14273</v>
      </c>
      <c r="E44" s="111">
        <v>35692</v>
      </c>
      <c r="F44" s="17">
        <f t="shared" si="9"/>
        <v>10084</v>
      </c>
      <c r="G44" s="17">
        <f t="shared" si="10"/>
        <v>6669</v>
      </c>
      <c r="H44" s="51">
        <f t="shared" si="11"/>
        <v>16753</v>
      </c>
    </row>
    <row r="45" spans="1:8" x14ac:dyDescent="0.25">
      <c r="A45" s="62">
        <v>43466</v>
      </c>
      <c r="B45" s="144" t="s">
        <v>17</v>
      </c>
      <c r="C45" s="14">
        <v>9803</v>
      </c>
      <c r="D45" s="14">
        <v>26884</v>
      </c>
      <c r="E45" s="111">
        <v>36687</v>
      </c>
      <c r="F45" s="17">
        <f>C45</f>
        <v>9803</v>
      </c>
      <c r="G45" s="17">
        <f t="shared" ref="G45:H45" si="12">D45</f>
        <v>26884</v>
      </c>
      <c r="H45" s="51">
        <f t="shared" si="12"/>
        <v>36687</v>
      </c>
    </row>
    <row r="46" spans="1:8" x14ac:dyDescent="0.25">
      <c r="A46" s="62">
        <v>43466</v>
      </c>
      <c r="B46" s="145" t="s">
        <v>1</v>
      </c>
      <c r="C46" s="14">
        <v>462</v>
      </c>
      <c r="D46" s="14">
        <v>332</v>
      </c>
      <c r="E46" s="111">
        <v>794</v>
      </c>
      <c r="F46" s="17">
        <f t="shared" ref="F46:F47" si="13">C46</f>
        <v>462</v>
      </c>
      <c r="G46" s="17">
        <f t="shared" ref="G46:G47" si="14">D46</f>
        <v>332</v>
      </c>
      <c r="H46" s="51">
        <f t="shared" ref="H46:H47" si="15">E46</f>
        <v>794</v>
      </c>
    </row>
    <row r="47" spans="1:8" ht="15.75" thickBot="1" x14ac:dyDescent="0.3">
      <c r="A47" s="64">
        <v>43466</v>
      </c>
      <c r="B47" s="146" t="s">
        <v>176</v>
      </c>
      <c r="C47" s="49">
        <v>11335</v>
      </c>
      <c r="D47" s="49">
        <v>7604</v>
      </c>
      <c r="E47" s="112">
        <v>18939</v>
      </c>
      <c r="F47" s="52">
        <f t="shared" si="13"/>
        <v>11335</v>
      </c>
      <c r="G47" s="52">
        <f t="shared" si="14"/>
        <v>7604</v>
      </c>
      <c r="H47" s="154">
        <f t="shared" si="15"/>
        <v>18939</v>
      </c>
    </row>
    <row r="49" spans="1:1" ht="14.25" x14ac:dyDescent="0.2">
      <c r="A49" s="161" t="s">
        <v>157</v>
      </c>
    </row>
  </sheetData>
  <mergeCells count="2">
    <mergeCell ref="A1:E1"/>
    <mergeCell ref="F1:H1"/>
  </mergeCells>
  <conditionalFormatting sqref="C39:D40 C3:E4">
    <cfRule type="cellIs" dxfId="22" priority="41" operator="equal">
      <formula>0</formula>
    </cfRule>
  </conditionalFormatting>
  <conditionalFormatting sqref="C41:D41 C5:E5">
    <cfRule type="cellIs" dxfId="21" priority="39" operator="equal">
      <formula>0</formula>
    </cfRule>
  </conditionalFormatting>
  <conditionalFormatting sqref="E39:E40">
    <cfRule type="cellIs" dxfId="20" priority="37" operator="equal">
      <formula>0</formula>
    </cfRule>
  </conditionalFormatting>
  <conditionalFormatting sqref="E41">
    <cfRule type="cellIs" dxfId="19" priority="36" operator="equal">
      <formula>0</formula>
    </cfRule>
  </conditionalFormatting>
  <conditionalFormatting sqref="C42:D43 C6:E7">
    <cfRule type="cellIs" dxfId="18" priority="23" operator="equal">
      <formula>0</formula>
    </cfRule>
  </conditionalFormatting>
  <conditionalFormatting sqref="C44:D44 C8:E8">
    <cfRule type="cellIs" dxfId="17" priority="21" operator="equal">
      <formula>0</formula>
    </cfRule>
  </conditionalFormatting>
  <conditionalFormatting sqref="E42:E43">
    <cfRule type="cellIs" dxfId="16" priority="19" operator="equal">
      <formula>0</formula>
    </cfRule>
  </conditionalFormatting>
  <conditionalFormatting sqref="E44">
    <cfRule type="cellIs" dxfId="15" priority="18" operator="equal">
      <formula>0</formula>
    </cfRule>
  </conditionalFormatting>
  <conditionalFormatting sqref="C46:D47">
    <cfRule type="cellIs" dxfId="14" priority="5" operator="equal">
      <formula>0</formula>
    </cfRule>
  </conditionalFormatting>
  <conditionalFormatting sqref="E46:E47">
    <cfRule type="cellIs" dxfId="13" priority="4" operator="equal">
      <formula>0</formula>
    </cfRule>
  </conditionalFormatting>
  <conditionalFormatting sqref="C45:D45">
    <cfRule type="cellIs" dxfId="12" priority="3" operator="equal">
      <formula>0</formula>
    </cfRule>
  </conditionalFormatting>
  <conditionalFormatting sqref="E45">
    <cfRule type="cellIs" dxfId="11" priority="2" operator="equal">
      <formula>0</formula>
    </cfRule>
  </conditionalFormatting>
  <conditionalFormatting sqref="C9:E38">
    <cfRule type="cellIs" dxfId="10" priority="1" operator="equal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E1"/>
    </sheetView>
  </sheetViews>
  <sheetFormatPr defaultColWidth="10.875" defaultRowHeight="15" x14ac:dyDescent="0.25"/>
  <cols>
    <col min="1" max="1" width="15.875" style="162" customWidth="1"/>
    <col min="2" max="2" width="25.875" style="5" customWidth="1"/>
    <col min="3" max="4" width="12.875" style="5" customWidth="1"/>
    <col min="5" max="5" width="12.875" style="6" customWidth="1"/>
    <col min="6" max="7" width="12.875" style="5" customWidth="1"/>
    <col min="8" max="8" width="12.875" style="6" customWidth="1"/>
    <col min="9" max="10" width="9.875" style="5" customWidth="1"/>
    <col min="11" max="11" width="9.875" style="6" customWidth="1"/>
    <col min="12" max="13" width="9.875" style="5" customWidth="1"/>
    <col min="14" max="14" width="9.875" style="6" customWidth="1"/>
    <col min="15" max="16384" width="10.875" style="5"/>
  </cols>
  <sheetData>
    <row r="1" spans="1:14" ht="30" customHeight="1" thickBot="1" x14ac:dyDescent="0.25">
      <c r="A1" s="193" t="s">
        <v>170</v>
      </c>
      <c r="B1" s="194"/>
      <c r="C1" s="194"/>
      <c r="D1" s="194"/>
      <c r="E1" s="194"/>
      <c r="F1" s="194" t="s">
        <v>158</v>
      </c>
      <c r="G1" s="194"/>
      <c r="H1" s="195"/>
      <c r="I1" s="143"/>
      <c r="J1" s="143"/>
      <c r="K1" s="143"/>
      <c r="L1" s="143"/>
      <c r="M1" s="143"/>
      <c r="N1" s="143"/>
    </row>
    <row r="2" spans="1:14" s="6" customFormat="1" ht="14.1" customHeight="1" x14ac:dyDescent="0.2">
      <c r="A2" s="147" t="s">
        <v>18</v>
      </c>
      <c r="B2" s="148" t="s">
        <v>13</v>
      </c>
      <c r="C2" s="149" t="s">
        <v>14</v>
      </c>
      <c r="D2" s="149" t="s">
        <v>15</v>
      </c>
      <c r="E2" s="149" t="s">
        <v>16</v>
      </c>
      <c r="F2" s="149" t="s">
        <v>14</v>
      </c>
      <c r="G2" s="149" t="s">
        <v>15</v>
      </c>
      <c r="H2" s="150" t="s">
        <v>16</v>
      </c>
    </row>
    <row r="3" spans="1:14" x14ac:dyDescent="0.25">
      <c r="A3" s="62">
        <v>43891</v>
      </c>
      <c r="B3" s="144" t="s">
        <v>17</v>
      </c>
      <c r="C3" s="14">
        <v>0</v>
      </c>
      <c r="D3" s="14">
        <v>0</v>
      </c>
      <c r="E3" s="111">
        <v>0</v>
      </c>
      <c r="F3" s="17">
        <f>C3-C6</f>
        <v>0</v>
      </c>
      <c r="G3" s="17">
        <f t="shared" ref="G3:H8" si="0">D3-D6</f>
        <v>0</v>
      </c>
      <c r="H3" s="51">
        <f t="shared" si="0"/>
        <v>0</v>
      </c>
    </row>
    <row r="4" spans="1:14" x14ac:dyDescent="0.25">
      <c r="A4" s="62">
        <v>43891</v>
      </c>
      <c r="B4" s="145" t="s">
        <v>1</v>
      </c>
      <c r="C4" s="14">
        <v>3101532</v>
      </c>
      <c r="D4" s="14">
        <v>9142539</v>
      </c>
      <c r="E4" s="111">
        <v>12244071</v>
      </c>
      <c r="F4" s="17">
        <f t="shared" ref="F4:F8" si="1">C4-C7</f>
        <v>740823</v>
      </c>
      <c r="G4" s="17">
        <f t="shared" si="0"/>
        <v>1623531</v>
      </c>
      <c r="H4" s="51">
        <f t="shared" si="0"/>
        <v>2364354</v>
      </c>
    </row>
    <row r="5" spans="1:14" x14ac:dyDescent="0.25">
      <c r="A5" s="62">
        <v>43891</v>
      </c>
      <c r="B5" s="144" t="s">
        <v>176</v>
      </c>
      <c r="C5" s="14">
        <v>4316677</v>
      </c>
      <c r="D5" s="14">
        <v>2727036</v>
      </c>
      <c r="E5" s="111">
        <v>7043713</v>
      </c>
      <c r="F5" s="17">
        <f t="shared" si="1"/>
        <v>1053598</v>
      </c>
      <c r="G5" s="17">
        <f t="shared" si="0"/>
        <v>458302</v>
      </c>
      <c r="H5" s="51">
        <f t="shared" si="0"/>
        <v>1511900</v>
      </c>
    </row>
    <row r="6" spans="1:14" x14ac:dyDescent="0.25">
      <c r="A6" s="62">
        <v>43862</v>
      </c>
      <c r="B6" s="144" t="s">
        <v>17</v>
      </c>
      <c r="C6" s="7">
        <v>0</v>
      </c>
      <c r="D6" s="7">
        <v>0</v>
      </c>
      <c r="E6" s="111">
        <v>0</v>
      </c>
      <c r="F6" s="17">
        <f t="shared" si="1"/>
        <v>0</v>
      </c>
      <c r="G6" s="17">
        <f t="shared" si="0"/>
        <v>0</v>
      </c>
      <c r="H6" s="51">
        <f t="shared" si="0"/>
        <v>0</v>
      </c>
    </row>
    <row r="7" spans="1:14" x14ac:dyDescent="0.25">
      <c r="A7" s="62">
        <v>43862</v>
      </c>
      <c r="B7" s="145" t="s">
        <v>1</v>
      </c>
      <c r="C7" s="7">
        <v>2360709</v>
      </c>
      <c r="D7" s="7">
        <v>7519008</v>
      </c>
      <c r="E7" s="111">
        <v>9879717</v>
      </c>
      <c r="F7" s="17">
        <f t="shared" si="1"/>
        <v>1096901</v>
      </c>
      <c r="G7" s="17">
        <f t="shared" si="0"/>
        <v>3506556</v>
      </c>
      <c r="H7" s="51">
        <f t="shared" si="0"/>
        <v>4603457</v>
      </c>
    </row>
    <row r="8" spans="1:14" x14ac:dyDescent="0.25">
      <c r="A8" s="62">
        <v>43862</v>
      </c>
      <c r="B8" s="144" t="s">
        <v>176</v>
      </c>
      <c r="C8" s="7">
        <v>3263079</v>
      </c>
      <c r="D8" s="7">
        <v>2268734</v>
      </c>
      <c r="E8" s="111">
        <v>5531813</v>
      </c>
      <c r="F8" s="17">
        <f t="shared" si="1"/>
        <v>1542040</v>
      </c>
      <c r="G8" s="17">
        <f t="shared" si="0"/>
        <v>1054155</v>
      </c>
      <c r="H8" s="51">
        <f t="shared" si="0"/>
        <v>2596195</v>
      </c>
    </row>
    <row r="9" spans="1:14" x14ac:dyDescent="0.25">
      <c r="A9" s="62">
        <v>43831</v>
      </c>
      <c r="B9" s="144" t="s">
        <v>17</v>
      </c>
      <c r="C9" s="7">
        <v>0</v>
      </c>
      <c r="D9" s="7">
        <v>0</v>
      </c>
      <c r="E9" s="111">
        <v>0</v>
      </c>
      <c r="F9" s="17">
        <f>C9</f>
        <v>0</v>
      </c>
      <c r="G9" s="17">
        <f t="shared" ref="G9:H11" si="2">D9</f>
        <v>0</v>
      </c>
      <c r="H9" s="51">
        <f t="shared" si="2"/>
        <v>0</v>
      </c>
    </row>
    <row r="10" spans="1:14" x14ac:dyDescent="0.25">
      <c r="A10" s="62">
        <v>43831</v>
      </c>
      <c r="B10" s="145" t="s">
        <v>1</v>
      </c>
      <c r="C10" s="7">
        <v>1263808</v>
      </c>
      <c r="D10" s="7">
        <v>4012452</v>
      </c>
      <c r="E10" s="111">
        <v>5276260</v>
      </c>
      <c r="F10" s="17">
        <f t="shared" ref="F10:F11" si="3">C10</f>
        <v>1263808</v>
      </c>
      <c r="G10" s="17">
        <f t="shared" si="2"/>
        <v>4012452</v>
      </c>
      <c r="H10" s="51">
        <f t="shared" si="2"/>
        <v>5276260</v>
      </c>
    </row>
    <row r="11" spans="1:14" x14ac:dyDescent="0.25">
      <c r="A11" s="62">
        <v>43831</v>
      </c>
      <c r="B11" s="144" t="s">
        <v>176</v>
      </c>
      <c r="C11" s="7">
        <v>1721039</v>
      </c>
      <c r="D11" s="7">
        <v>1214579</v>
      </c>
      <c r="E11" s="111">
        <v>2935618</v>
      </c>
      <c r="F11" s="17">
        <f t="shared" si="3"/>
        <v>1721039</v>
      </c>
      <c r="G11" s="17">
        <f t="shared" si="2"/>
        <v>1214579</v>
      </c>
      <c r="H11" s="51">
        <f t="shared" si="2"/>
        <v>2935618</v>
      </c>
    </row>
    <row r="12" spans="1:14" x14ac:dyDescent="0.25">
      <c r="A12" s="62">
        <v>43800</v>
      </c>
      <c r="B12" s="144" t="s">
        <v>17</v>
      </c>
      <c r="C12" s="7">
        <v>4236203</v>
      </c>
      <c r="D12" s="7">
        <v>11876601</v>
      </c>
      <c r="E12" s="111">
        <v>16112804</v>
      </c>
      <c r="F12" s="17">
        <f>C12-C15</f>
        <v>9071</v>
      </c>
      <c r="G12" s="17">
        <f t="shared" ref="G12:H27" si="4">D12-D15</f>
        <v>31199</v>
      </c>
      <c r="H12" s="51">
        <f t="shared" si="4"/>
        <v>40270</v>
      </c>
      <c r="I12" s="10"/>
    </row>
    <row r="13" spans="1:14" x14ac:dyDescent="0.25">
      <c r="A13" s="62">
        <v>43800</v>
      </c>
      <c r="B13" s="145" t="s">
        <v>1</v>
      </c>
      <c r="C13" s="7">
        <v>12574641</v>
      </c>
      <c r="D13" s="7">
        <v>39434579</v>
      </c>
      <c r="E13" s="111">
        <v>52009220</v>
      </c>
      <c r="F13" s="17">
        <f t="shared" ref="F13:H28" si="5">C13-C16</f>
        <v>1057142</v>
      </c>
      <c r="G13" s="17">
        <f t="shared" si="4"/>
        <v>3654321</v>
      </c>
      <c r="H13" s="51">
        <f t="shared" si="4"/>
        <v>4711463</v>
      </c>
    </row>
    <row r="14" spans="1:14" x14ac:dyDescent="0.25">
      <c r="A14" s="62">
        <v>43800</v>
      </c>
      <c r="B14" s="144" t="s">
        <v>176</v>
      </c>
      <c r="C14" s="7">
        <v>21505088</v>
      </c>
      <c r="D14" s="7">
        <v>14055522</v>
      </c>
      <c r="E14" s="111">
        <v>35560610</v>
      </c>
      <c r="F14" s="17">
        <f t="shared" si="5"/>
        <v>1724374</v>
      </c>
      <c r="G14" s="17">
        <f t="shared" si="4"/>
        <v>1208438</v>
      </c>
      <c r="H14" s="51">
        <f t="shared" si="4"/>
        <v>2932812</v>
      </c>
    </row>
    <row r="15" spans="1:14" x14ac:dyDescent="0.25">
      <c r="A15" s="62">
        <v>43770</v>
      </c>
      <c r="B15" s="144" t="s">
        <v>17</v>
      </c>
      <c r="C15" s="7">
        <v>4227132</v>
      </c>
      <c r="D15" s="7">
        <v>11845402</v>
      </c>
      <c r="E15" s="111">
        <v>16072534</v>
      </c>
      <c r="F15" s="17">
        <f t="shared" si="5"/>
        <v>0</v>
      </c>
      <c r="G15" s="17">
        <f t="shared" si="4"/>
        <v>0</v>
      </c>
      <c r="H15" s="51">
        <f t="shared" si="4"/>
        <v>0</v>
      </c>
    </row>
    <row r="16" spans="1:14" x14ac:dyDescent="0.25">
      <c r="A16" s="62">
        <v>43770</v>
      </c>
      <c r="B16" s="145" t="s">
        <v>1</v>
      </c>
      <c r="C16" s="7">
        <v>11517499</v>
      </c>
      <c r="D16" s="7">
        <v>35780258</v>
      </c>
      <c r="E16" s="111">
        <v>47297757</v>
      </c>
      <c r="F16" s="17">
        <f t="shared" si="5"/>
        <v>1359920</v>
      </c>
      <c r="G16" s="17">
        <f t="shared" si="4"/>
        <v>4145158</v>
      </c>
      <c r="H16" s="51">
        <f t="shared" si="4"/>
        <v>5505078</v>
      </c>
    </row>
    <row r="17" spans="1:8" x14ac:dyDescent="0.25">
      <c r="A17" s="62">
        <v>43770</v>
      </c>
      <c r="B17" s="144" t="s">
        <v>176</v>
      </c>
      <c r="C17" s="7">
        <v>19780714</v>
      </c>
      <c r="D17" s="7">
        <v>12847084</v>
      </c>
      <c r="E17" s="111">
        <v>32627798</v>
      </c>
      <c r="F17" s="17">
        <f t="shared" si="5"/>
        <v>1745390</v>
      </c>
      <c r="G17" s="17">
        <f t="shared" si="4"/>
        <v>1117583</v>
      </c>
      <c r="H17" s="51">
        <f t="shared" si="4"/>
        <v>2862973</v>
      </c>
    </row>
    <row r="18" spans="1:8" x14ac:dyDescent="0.25">
      <c r="A18" s="62">
        <v>43739</v>
      </c>
      <c r="B18" s="144" t="s">
        <v>17</v>
      </c>
      <c r="C18" s="7">
        <v>4227132</v>
      </c>
      <c r="D18" s="7">
        <v>11845402</v>
      </c>
      <c r="E18" s="111">
        <v>16072534</v>
      </c>
      <c r="F18" s="17">
        <f t="shared" si="5"/>
        <v>0</v>
      </c>
      <c r="G18" s="17">
        <f t="shared" si="4"/>
        <v>0</v>
      </c>
      <c r="H18" s="51">
        <f t="shared" si="4"/>
        <v>0</v>
      </c>
    </row>
    <row r="19" spans="1:8" x14ac:dyDescent="0.25">
      <c r="A19" s="62">
        <v>43739</v>
      </c>
      <c r="B19" s="145" t="s">
        <v>1</v>
      </c>
      <c r="C19" s="7">
        <v>10157579</v>
      </c>
      <c r="D19" s="7">
        <v>31635100</v>
      </c>
      <c r="E19" s="111">
        <v>41792679</v>
      </c>
      <c r="F19" s="17">
        <f t="shared" si="5"/>
        <v>1440757</v>
      </c>
      <c r="G19" s="17">
        <f t="shared" si="4"/>
        <v>4777032</v>
      </c>
      <c r="H19" s="51">
        <f t="shared" si="4"/>
        <v>6217789</v>
      </c>
    </row>
    <row r="20" spans="1:8" x14ac:dyDescent="0.25">
      <c r="A20" s="62">
        <v>43739</v>
      </c>
      <c r="B20" s="144" t="s">
        <v>176</v>
      </c>
      <c r="C20" s="7">
        <v>18035324</v>
      </c>
      <c r="D20" s="7">
        <v>11729501</v>
      </c>
      <c r="E20" s="111">
        <v>29764825</v>
      </c>
      <c r="F20" s="17">
        <f t="shared" si="5"/>
        <v>1818757</v>
      </c>
      <c r="G20" s="17">
        <f t="shared" si="4"/>
        <v>1297378</v>
      </c>
      <c r="H20" s="51">
        <f t="shared" si="4"/>
        <v>3116135</v>
      </c>
    </row>
    <row r="21" spans="1:8" x14ac:dyDescent="0.25">
      <c r="A21" s="62">
        <v>43709</v>
      </c>
      <c r="B21" s="144" t="s">
        <v>17</v>
      </c>
      <c r="C21" s="7">
        <v>4227132</v>
      </c>
      <c r="D21" s="7">
        <v>11845402</v>
      </c>
      <c r="E21" s="111">
        <v>16072534</v>
      </c>
      <c r="F21" s="17">
        <f t="shared" si="5"/>
        <v>0</v>
      </c>
      <c r="G21" s="17">
        <f t="shared" si="4"/>
        <v>0</v>
      </c>
      <c r="H21" s="51">
        <f t="shared" si="4"/>
        <v>0</v>
      </c>
    </row>
    <row r="22" spans="1:8" x14ac:dyDescent="0.25">
      <c r="A22" s="62">
        <v>43709</v>
      </c>
      <c r="B22" s="145" t="s">
        <v>1</v>
      </c>
      <c r="C22" s="7">
        <v>8716822</v>
      </c>
      <c r="D22" s="7">
        <v>26858068</v>
      </c>
      <c r="E22" s="111">
        <v>35574890</v>
      </c>
      <c r="F22" s="17">
        <f t="shared" si="5"/>
        <v>1544498</v>
      </c>
      <c r="G22" s="17">
        <f t="shared" si="4"/>
        <v>5155102</v>
      </c>
      <c r="H22" s="51">
        <f t="shared" si="4"/>
        <v>6699600</v>
      </c>
    </row>
    <row r="23" spans="1:8" x14ac:dyDescent="0.25">
      <c r="A23" s="62">
        <v>43709</v>
      </c>
      <c r="B23" s="144" t="s">
        <v>176</v>
      </c>
      <c r="C23" s="7">
        <v>16216567</v>
      </c>
      <c r="D23" s="7">
        <v>10432123</v>
      </c>
      <c r="E23" s="111">
        <v>26648690</v>
      </c>
      <c r="F23" s="17">
        <f t="shared" si="5"/>
        <v>1857865</v>
      </c>
      <c r="G23" s="17">
        <f t="shared" si="4"/>
        <v>1290290</v>
      </c>
      <c r="H23" s="51">
        <f t="shared" si="4"/>
        <v>3148155</v>
      </c>
    </row>
    <row r="24" spans="1:8" x14ac:dyDescent="0.25">
      <c r="A24" s="62">
        <v>43678</v>
      </c>
      <c r="B24" s="144" t="s">
        <v>17</v>
      </c>
      <c r="C24" s="7">
        <v>4227132</v>
      </c>
      <c r="D24" s="7">
        <v>11845402</v>
      </c>
      <c r="E24" s="111">
        <v>16072534</v>
      </c>
      <c r="F24" s="17">
        <f t="shared" si="5"/>
        <v>0</v>
      </c>
      <c r="G24" s="17">
        <f t="shared" si="4"/>
        <v>0</v>
      </c>
      <c r="H24" s="51">
        <f t="shared" si="4"/>
        <v>0</v>
      </c>
    </row>
    <row r="25" spans="1:8" x14ac:dyDescent="0.25">
      <c r="A25" s="62">
        <v>43678</v>
      </c>
      <c r="B25" s="145" t="s">
        <v>1</v>
      </c>
      <c r="C25" s="7">
        <v>7172324</v>
      </c>
      <c r="D25" s="7">
        <v>21702966</v>
      </c>
      <c r="E25" s="111">
        <v>28875290</v>
      </c>
      <c r="F25" s="17">
        <f t="shared" si="5"/>
        <v>1493025</v>
      </c>
      <c r="G25" s="17">
        <f t="shared" si="4"/>
        <v>5239215</v>
      </c>
      <c r="H25" s="51">
        <f t="shared" si="4"/>
        <v>6732240</v>
      </c>
    </row>
    <row r="26" spans="1:8" x14ac:dyDescent="0.25">
      <c r="A26" s="62">
        <v>43678</v>
      </c>
      <c r="B26" s="144" t="s">
        <v>176</v>
      </c>
      <c r="C26" s="7">
        <v>14358702</v>
      </c>
      <c r="D26" s="7">
        <v>9141833</v>
      </c>
      <c r="E26" s="111">
        <v>23500535</v>
      </c>
      <c r="F26" s="17">
        <f t="shared" si="5"/>
        <v>1981412</v>
      </c>
      <c r="G26" s="17">
        <f t="shared" si="4"/>
        <v>1437672</v>
      </c>
      <c r="H26" s="51">
        <f t="shared" si="4"/>
        <v>3419084</v>
      </c>
    </row>
    <row r="27" spans="1:8" x14ac:dyDescent="0.25">
      <c r="A27" s="62">
        <v>43647</v>
      </c>
      <c r="B27" s="144" t="s">
        <v>17</v>
      </c>
      <c r="C27" s="7">
        <v>4227132</v>
      </c>
      <c r="D27" s="7">
        <v>11845402</v>
      </c>
      <c r="E27" s="111">
        <v>16072534</v>
      </c>
      <c r="F27" s="17">
        <f t="shared" si="5"/>
        <v>0</v>
      </c>
      <c r="G27" s="17">
        <f t="shared" si="4"/>
        <v>0</v>
      </c>
      <c r="H27" s="51">
        <f t="shared" si="4"/>
        <v>0</v>
      </c>
    </row>
    <row r="28" spans="1:8" x14ac:dyDescent="0.25">
      <c r="A28" s="62">
        <v>43647</v>
      </c>
      <c r="B28" s="145" t="s">
        <v>1</v>
      </c>
      <c r="C28" s="7">
        <v>5679299</v>
      </c>
      <c r="D28" s="7">
        <v>16463751</v>
      </c>
      <c r="E28" s="111">
        <v>22143050</v>
      </c>
      <c r="F28" s="17">
        <f t="shared" si="5"/>
        <v>1519052</v>
      </c>
      <c r="G28" s="17">
        <f t="shared" si="5"/>
        <v>4681166</v>
      </c>
      <c r="H28" s="51">
        <f t="shared" si="5"/>
        <v>6200218</v>
      </c>
    </row>
    <row r="29" spans="1:8" x14ac:dyDescent="0.25">
      <c r="A29" s="62">
        <v>43647</v>
      </c>
      <c r="B29" s="144" t="s">
        <v>176</v>
      </c>
      <c r="C29" s="7">
        <v>12377290</v>
      </c>
      <c r="D29" s="7">
        <v>7704161</v>
      </c>
      <c r="E29" s="111">
        <v>20081451</v>
      </c>
      <c r="F29" s="17">
        <f t="shared" ref="F29:H44" si="6">C29-C32</f>
        <v>1969964</v>
      </c>
      <c r="G29" s="17">
        <f t="shared" si="6"/>
        <v>1363669</v>
      </c>
      <c r="H29" s="51">
        <f t="shared" si="6"/>
        <v>3333633</v>
      </c>
    </row>
    <row r="30" spans="1:8" x14ac:dyDescent="0.25">
      <c r="A30" s="62">
        <v>43617</v>
      </c>
      <c r="B30" s="144" t="s">
        <v>17</v>
      </c>
      <c r="C30" s="7">
        <v>4227132</v>
      </c>
      <c r="D30" s="7">
        <v>11845402</v>
      </c>
      <c r="E30" s="111">
        <v>16072534</v>
      </c>
      <c r="F30" s="17">
        <f t="shared" si="6"/>
        <v>0</v>
      </c>
      <c r="G30" s="17">
        <f t="shared" si="6"/>
        <v>0</v>
      </c>
      <c r="H30" s="51">
        <f t="shared" si="6"/>
        <v>0</v>
      </c>
    </row>
    <row r="31" spans="1:8" x14ac:dyDescent="0.25">
      <c r="A31" s="62">
        <v>43617</v>
      </c>
      <c r="B31" s="145" t="s">
        <v>1</v>
      </c>
      <c r="C31" s="7">
        <v>4160247</v>
      </c>
      <c r="D31" s="7">
        <v>11782585</v>
      </c>
      <c r="E31" s="111">
        <v>15942832</v>
      </c>
      <c r="F31" s="17">
        <f t="shared" si="6"/>
        <v>1653878</v>
      </c>
      <c r="G31" s="17">
        <f t="shared" si="6"/>
        <v>4330367</v>
      </c>
      <c r="H31" s="51">
        <f t="shared" si="6"/>
        <v>5984245</v>
      </c>
    </row>
    <row r="32" spans="1:8" x14ac:dyDescent="0.25">
      <c r="A32" s="62">
        <v>43617</v>
      </c>
      <c r="B32" s="144" t="s">
        <v>176</v>
      </c>
      <c r="C32" s="7">
        <v>10407326</v>
      </c>
      <c r="D32" s="7">
        <v>6340492</v>
      </c>
      <c r="E32" s="111">
        <v>16747818</v>
      </c>
      <c r="F32" s="17">
        <f t="shared" si="6"/>
        <v>1868747</v>
      </c>
      <c r="G32" s="17">
        <f t="shared" si="6"/>
        <v>1190645</v>
      </c>
      <c r="H32" s="51">
        <f t="shared" si="6"/>
        <v>3059392</v>
      </c>
    </row>
    <row r="33" spans="1:9" x14ac:dyDescent="0.25">
      <c r="A33" s="62">
        <v>43586</v>
      </c>
      <c r="B33" s="144" t="s">
        <v>17</v>
      </c>
      <c r="C33" s="7">
        <v>4227132</v>
      </c>
      <c r="D33" s="7">
        <v>11845402</v>
      </c>
      <c r="E33" s="111">
        <v>16072534</v>
      </c>
      <c r="F33" s="17">
        <f t="shared" si="6"/>
        <v>0</v>
      </c>
      <c r="G33" s="17">
        <f t="shared" si="6"/>
        <v>0</v>
      </c>
      <c r="H33" s="51">
        <f t="shared" si="6"/>
        <v>0</v>
      </c>
    </row>
    <row r="34" spans="1:9" x14ac:dyDescent="0.25">
      <c r="A34" s="62">
        <v>43586</v>
      </c>
      <c r="B34" s="145" t="s">
        <v>1</v>
      </c>
      <c r="C34" s="7">
        <v>2506369</v>
      </c>
      <c r="D34" s="7">
        <v>7452218</v>
      </c>
      <c r="E34" s="111">
        <v>9958587</v>
      </c>
      <c r="F34" s="17">
        <f t="shared" si="6"/>
        <v>1305664</v>
      </c>
      <c r="G34" s="17">
        <f t="shared" si="6"/>
        <v>3922783</v>
      </c>
      <c r="H34" s="51">
        <f t="shared" si="6"/>
        <v>5228447</v>
      </c>
    </row>
    <row r="35" spans="1:9" x14ac:dyDescent="0.25">
      <c r="A35" s="62">
        <v>43586</v>
      </c>
      <c r="B35" s="144" t="s">
        <v>176</v>
      </c>
      <c r="C35" s="7">
        <v>8538579</v>
      </c>
      <c r="D35" s="7">
        <v>5149847</v>
      </c>
      <c r="E35" s="111">
        <v>13688426</v>
      </c>
      <c r="F35" s="17">
        <f t="shared" si="6"/>
        <v>1695137</v>
      </c>
      <c r="G35" s="17">
        <f t="shared" si="6"/>
        <v>992871</v>
      </c>
      <c r="H35" s="51">
        <f t="shared" si="6"/>
        <v>2688008</v>
      </c>
    </row>
    <row r="36" spans="1:9" x14ac:dyDescent="0.25">
      <c r="A36" s="62">
        <v>43556</v>
      </c>
      <c r="B36" s="144" t="s">
        <v>17</v>
      </c>
      <c r="C36" s="7">
        <v>4227132</v>
      </c>
      <c r="D36" s="7">
        <v>11845402</v>
      </c>
      <c r="E36" s="111">
        <v>16072534</v>
      </c>
      <c r="F36" s="17">
        <f t="shared" si="6"/>
        <v>220426</v>
      </c>
      <c r="G36" s="17">
        <f t="shared" si="6"/>
        <v>651606</v>
      </c>
      <c r="H36" s="51">
        <f t="shared" si="6"/>
        <v>872032</v>
      </c>
    </row>
    <row r="37" spans="1:9" x14ac:dyDescent="0.25">
      <c r="A37" s="62">
        <v>43556</v>
      </c>
      <c r="B37" s="145" t="s">
        <v>1</v>
      </c>
      <c r="C37" s="7">
        <v>1200705</v>
      </c>
      <c r="D37" s="7">
        <v>3529435</v>
      </c>
      <c r="E37" s="111">
        <v>4730140</v>
      </c>
      <c r="F37" s="17">
        <f t="shared" si="6"/>
        <v>1006889</v>
      </c>
      <c r="G37" s="17">
        <f t="shared" si="6"/>
        <v>3405069</v>
      </c>
      <c r="H37" s="51">
        <f t="shared" si="6"/>
        <v>4411958</v>
      </c>
    </row>
    <row r="38" spans="1:9" x14ac:dyDescent="0.25">
      <c r="A38" s="62">
        <v>43556</v>
      </c>
      <c r="B38" s="144" t="s">
        <v>176</v>
      </c>
      <c r="C38" s="7">
        <v>6843442</v>
      </c>
      <c r="D38" s="7">
        <v>4156976</v>
      </c>
      <c r="E38" s="111">
        <v>11000418</v>
      </c>
      <c r="F38" s="17">
        <f t="shared" si="6"/>
        <v>1753932</v>
      </c>
      <c r="G38" s="17">
        <f t="shared" si="6"/>
        <v>1199787</v>
      </c>
      <c r="H38" s="51">
        <f t="shared" si="6"/>
        <v>2953719</v>
      </c>
    </row>
    <row r="39" spans="1:9" x14ac:dyDescent="0.25">
      <c r="A39" s="160">
        <v>43525</v>
      </c>
      <c r="B39" s="144" t="s">
        <v>17</v>
      </c>
      <c r="C39" s="14">
        <v>4006706</v>
      </c>
      <c r="D39" s="14">
        <v>11193796</v>
      </c>
      <c r="E39" s="111">
        <v>15200502</v>
      </c>
      <c r="F39" s="17">
        <f t="shared" si="6"/>
        <v>1351789</v>
      </c>
      <c r="G39" s="17">
        <f t="shared" si="6"/>
        <v>4004682</v>
      </c>
      <c r="H39" s="51">
        <f t="shared" si="6"/>
        <v>5356471</v>
      </c>
    </row>
    <row r="40" spans="1:9" x14ac:dyDescent="0.25">
      <c r="A40" s="160">
        <v>43525</v>
      </c>
      <c r="B40" s="145" t="s">
        <v>1</v>
      </c>
      <c r="C40" s="14">
        <v>193816</v>
      </c>
      <c r="D40" s="14">
        <v>124366</v>
      </c>
      <c r="E40" s="111">
        <v>318182</v>
      </c>
      <c r="F40" s="17">
        <f t="shared" si="6"/>
        <v>74548</v>
      </c>
      <c r="G40" s="17">
        <f t="shared" si="6"/>
        <v>41056</v>
      </c>
      <c r="H40" s="51">
        <f t="shared" si="6"/>
        <v>115604</v>
      </c>
    </row>
    <row r="41" spans="1:9" x14ac:dyDescent="0.25">
      <c r="A41" s="160">
        <v>43525</v>
      </c>
      <c r="B41" s="144" t="s">
        <v>176</v>
      </c>
      <c r="C41" s="14">
        <v>5089510</v>
      </c>
      <c r="D41" s="14">
        <v>2957189</v>
      </c>
      <c r="E41" s="111">
        <v>8046699</v>
      </c>
      <c r="F41" s="17">
        <f t="shared" si="6"/>
        <v>1738900</v>
      </c>
      <c r="G41" s="17">
        <f t="shared" si="6"/>
        <v>1068891</v>
      </c>
      <c r="H41" s="51">
        <f t="shared" si="6"/>
        <v>2807791</v>
      </c>
      <c r="I41" s="10"/>
    </row>
    <row r="42" spans="1:9" x14ac:dyDescent="0.25">
      <c r="A42" s="62">
        <v>43497</v>
      </c>
      <c r="B42" s="144" t="s">
        <v>17</v>
      </c>
      <c r="C42" s="7">
        <v>2654917</v>
      </c>
      <c r="D42" s="7">
        <v>7189114</v>
      </c>
      <c r="E42" s="111">
        <v>9844031</v>
      </c>
      <c r="F42" s="17">
        <f t="shared" si="6"/>
        <v>1254127</v>
      </c>
      <c r="G42" s="17">
        <f t="shared" si="6"/>
        <v>3471091</v>
      </c>
      <c r="H42" s="51">
        <f t="shared" si="6"/>
        <v>4725218</v>
      </c>
    </row>
    <row r="43" spans="1:9" x14ac:dyDescent="0.25">
      <c r="A43" s="62">
        <v>43497</v>
      </c>
      <c r="B43" s="145" t="s">
        <v>1</v>
      </c>
      <c r="C43" s="7">
        <v>119268</v>
      </c>
      <c r="D43" s="7">
        <v>83310</v>
      </c>
      <c r="E43" s="111">
        <v>202578</v>
      </c>
      <c r="F43" s="17">
        <f t="shared" si="6"/>
        <v>59333</v>
      </c>
      <c r="G43" s="17">
        <f t="shared" si="6"/>
        <v>51022</v>
      </c>
      <c r="H43" s="51">
        <f t="shared" si="6"/>
        <v>110355</v>
      </c>
    </row>
    <row r="44" spans="1:9" x14ac:dyDescent="0.25">
      <c r="A44" s="62">
        <v>43497</v>
      </c>
      <c r="B44" s="144" t="s">
        <v>176</v>
      </c>
      <c r="C44" s="7">
        <v>3350610</v>
      </c>
      <c r="D44" s="7">
        <v>1888298</v>
      </c>
      <c r="E44" s="111">
        <v>5238908</v>
      </c>
      <c r="F44" s="17">
        <f t="shared" si="6"/>
        <v>1567465</v>
      </c>
      <c r="G44" s="17">
        <f t="shared" si="6"/>
        <v>913597</v>
      </c>
      <c r="H44" s="51">
        <f t="shared" si="6"/>
        <v>2481062</v>
      </c>
    </row>
    <row r="45" spans="1:9" x14ac:dyDescent="0.25">
      <c r="A45" s="62">
        <v>43466</v>
      </c>
      <c r="B45" s="144" t="s">
        <v>17</v>
      </c>
      <c r="C45" s="7">
        <v>1400790</v>
      </c>
      <c r="D45" s="7">
        <v>3718023</v>
      </c>
      <c r="E45" s="111">
        <v>5118813</v>
      </c>
      <c r="F45" s="17">
        <f>C45</f>
        <v>1400790</v>
      </c>
      <c r="G45" s="17">
        <f t="shared" ref="G45:H47" si="7">D45</f>
        <v>3718023</v>
      </c>
      <c r="H45" s="51">
        <f t="shared" si="7"/>
        <v>5118813</v>
      </c>
    </row>
    <row r="46" spans="1:9" x14ac:dyDescent="0.25">
      <c r="A46" s="62">
        <v>43466</v>
      </c>
      <c r="B46" s="145" t="s">
        <v>1</v>
      </c>
      <c r="C46" s="7">
        <v>59935</v>
      </c>
      <c r="D46" s="7">
        <v>32288</v>
      </c>
      <c r="E46" s="111">
        <v>92223</v>
      </c>
      <c r="F46" s="17">
        <f t="shared" ref="F46:F47" si="8">C46</f>
        <v>59935</v>
      </c>
      <c r="G46" s="17">
        <f t="shared" si="7"/>
        <v>32288</v>
      </c>
      <c r="H46" s="51">
        <f t="shared" si="7"/>
        <v>92223</v>
      </c>
    </row>
    <row r="47" spans="1:9" ht="15.75" thickBot="1" x14ac:dyDescent="0.3">
      <c r="A47" s="64">
        <v>43466</v>
      </c>
      <c r="B47" s="146" t="s">
        <v>176</v>
      </c>
      <c r="C47" s="50">
        <v>1783145</v>
      </c>
      <c r="D47" s="50">
        <v>974701</v>
      </c>
      <c r="E47" s="112">
        <v>2757846</v>
      </c>
      <c r="F47" s="52">
        <f t="shared" si="8"/>
        <v>1783145</v>
      </c>
      <c r="G47" s="52">
        <f t="shared" si="7"/>
        <v>974701</v>
      </c>
      <c r="H47" s="154">
        <f t="shared" si="7"/>
        <v>2757846</v>
      </c>
    </row>
    <row r="49" spans="1:13" ht="12.75" x14ac:dyDescent="0.2">
      <c r="A49" s="196" t="s">
        <v>157</v>
      </c>
      <c r="B49" s="196"/>
      <c r="C49" s="196"/>
      <c r="D49" s="196"/>
      <c r="F49" s="13"/>
      <c r="G49" s="13"/>
      <c r="I49" s="13"/>
      <c r="J49" s="13"/>
      <c r="L49" s="13"/>
      <c r="M49" s="13"/>
    </row>
  </sheetData>
  <mergeCells count="3">
    <mergeCell ref="A49:D49"/>
    <mergeCell ref="F1:H1"/>
    <mergeCell ref="A1:E1"/>
  </mergeCells>
  <conditionalFormatting sqref="C3:E44">
    <cfRule type="cellIs" dxfId="9" priority="9" operator="equal">
      <formula>0</formula>
    </cfRule>
  </conditionalFormatting>
  <conditionalFormatting sqref="C45:E47">
    <cfRule type="cellIs" dxfId="8" priority="1" operator="equal">
      <formula>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E1"/>
    </sheetView>
  </sheetViews>
  <sheetFormatPr defaultColWidth="10.875" defaultRowHeight="14.25" x14ac:dyDescent="0.2"/>
  <cols>
    <col min="1" max="1" width="15.875" style="12" customWidth="1"/>
    <col min="2" max="2" width="25.875" style="5" customWidth="1"/>
    <col min="3" max="3" width="12.875" style="5" customWidth="1"/>
    <col min="4" max="4" width="12.875" style="6" customWidth="1"/>
    <col min="5" max="6" width="12.875" style="5" customWidth="1"/>
    <col min="7" max="7" width="12.875" style="6" customWidth="1"/>
    <col min="8" max="8" width="12.875" style="5" customWidth="1"/>
    <col min="9" max="9" width="9.875" style="5" customWidth="1"/>
    <col min="10" max="10" width="9.875" style="6" customWidth="1"/>
    <col min="11" max="12" width="9.875" style="5" customWidth="1"/>
    <col min="13" max="13" width="9.875" style="6" customWidth="1"/>
    <col min="14" max="16384" width="10.875" style="5"/>
  </cols>
  <sheetData>
    <row r="1" spans="1:13" ht="30" customHeight="1" thickBot="1" x14ac:dyDescent="0.25">
      <c r="A1" s="193" t="s">
        <v>171</v>
      </c>
      <c r="B1" s="194"/>
      <c r="C1" s="194"/>
      <c r="D1" s="194"/>
      <c r="E1" s="194"/>
      <c r="F1" s="194" t="s">
        <v>158</v>
      </c>
      <c r="G1" s="194"/>
      <c r="H1" s="195"/>
      <c r="I1" s="143"/>
      <c r="J1" s="143"/>
      <c r="K1" s="143"/>
      <c r="L1" s="143"/>
      <c r="M1" s="143"/>
    </row>
    <row r="2" spans="1:13" ht="15" x14ac:dyDescent="0.2">
      <c r="A2" s="147" t="s">
        <v>18</v>
      </c>
      <c r="B2" s="148" t="s">
        <v>13</v>
      </c>
      <c r="C2" s="149" t="s">
        <v>14</v>
      </c>
      <c r="D2" s="149" t="s">
        <v>15</v>
      </c>
      <c r="E2" s="149" t="s">
        <v>16</v>
      </c>
      <c r="F2" s="149" t="s">
        <v>14</v>
      </c>
      <c r="G2" s="149" t="s">
        <v>15</v>
      </c>
      <c r="H2" s="150" t="s">
        <v>16</v>
      </c>
    </row>
    <row r="3" spans="1:13" ht="15" x14ac:dyDescent="0.25">
      <c r="A3" s="62">
        <v>43891</v>
      </c>
      <c r="B3" s="144" t="s">
        <v>17</v>
      </c>
      <c r="C3" s="14">
        <v>67</v>
      </c>
      <c r="D3" s="14">
        <v>4577</v>
      </c>
      <c r="E3" s="111">
        <v>4644</v>
      </c>
      <c r="F3" s="17">
        <f>C3-C6</f>
        <v>24</v>
      </c>
      <c r="G3" s="17">
        <f t="shared" ref="G3:H8" si="0">D3-D6</f>
        <v>1615</v>
      </c>
      <c r="H3" s="51">
        <f t="shared" si="0"/>
        <v>1639</v>
      </c>
    </row>
    <row r="4" spans="1:13" ht="15" x14ac:dyDescent="0.25">
      <c r="A4" s="62">
        <v>43891</v>
      </c>
      <c r="B4" s="145" t="s">
        <v>1</v>
      </c>
      <c r="C4" s="14">
        <v>21495</v>
      </c>
      <c r="D4" s="14">
        <v>63312</v>
      </c>
      <c r="E4" s="111">
        <v>84807</v>
      </c>
      <c r="F4" s="17">
        <f t="shared" ref="F4:F8" si="1">C4-C7</f>
        <v>5890</v>
      </c>
      <c r="G4" s="17">
        <f t="shared" si="0"/>
        <v>13117</v>
      </c>
      <c r="H4" s="51">
        <f t="shared" si="0"/>
        <v>19007</v>
      </c>
    </row>
    <row r="5" spans="1:13" ht="15" x14ac:dyDescent="0.25">
      <c r="A5" s="62">
        <v>43891</v>
      </c>
      <c r="B5" s="144" t="s">
        <v>176</v>
      </c>
      <c r="C5" s="14">
        <v>27955</v>
      </c>
      <c r="D5" s="14">
        <v>19128</v>
      </c>
      <c r="E5" s="111">
        <v>47083</v>
      </c>
      <c r="F5" s="17">
        <f t="shared" si="1"/>
        <v>7627</v>
      </c>
      <c r="G5" s="17">
        <f t="shared" si="0"/>
        <v>3672</v>
      </c>
      <c r="H5" s="51">
        <f t="shared" si="0"/>
        <v>11299</v>
      </c>
    </row>
    <row r="6" spans="1:13" ht="15" x14ac:dyDescent="0.25">
      <c r="A6" s="62">
        <v>43862</v>
      </c>
      <c r="B6" s="144" t="s">
        <v>17</v>
      </c>
      <c r="C6" s="7">
        <v>43</v>
      </c>
      <c r="D6" s="7">
        <v>2962</v>
      </c>
      <c r="E6" s="111">
        <v>3005</v>
      </c>
      <c r="F6" s="17">
        <f t="shared" si="1"/>
        <v>20</v>
      </c>
      <c r="G6" s="17">
        <f t="shared" si="0"/>
        <v>1661</v>
      </c>
      <c r="H6" s="51">
        <f t="shared" si="0"/>
        <v>1681</v>
      </c>
    </row>
    <row r="7" spans="1:13" ht="15" x14ac:dyDescent="0.25">
      <c r="A7" s="62">
        <v>43862</v>
      </c>
      <c r="B7" s="145" t="s">
        <v>1</v>
      </c>
      <c r="C7" s="7">
        <v>15605</v>
      </c>
      <c r="D7" s="7">
        <v>50195</v>
      </c>
      <c r="E7" s="111">
        <v>65800</v>
      </c>
      <c r="F7" s="17">
        <f t="shared" si="1"/>
        <v>7408</v>
      </c>
      <c r="G7" s="17">
        <f t="shared" si="0"/>
        <v>23767</v>
      </c>
      <c r="H7" s="51">
        <f t="shared" si="0"/>
        <v>31175</v>
      </c>
    </row>
    <row r="8" spans="1:13" ht="15" x14ac:dyDescent="0.25">
      <c r="A8" s="62">
        <v>43862</v>
      </c>
      <c r="B8" s="144" t="s">
        <v>176</v>
      </c>
      <c r="C8" s="7">
        <v>20328</v>
      </c>
      <c r="D8" s="7">
        <v>15456</v>
      </c>
      <c r="E8" s="111">
        <v>35784</v>
      </c>
      <c r="F8" s="17">
        <f t="shared" si="1"/>
        <v>9232</v>
      </c>
      <c r="G8" s="17">
        <f t="shared" si="0"/>
        <v>8104</v>
      </c>
      <c r="H8" s="51">
        <f t="shared" si="0"/>
        <v>17336</v>
      </c>
    </row>
    <row r="9" spans="1:13" ht="15" x14ac:dyDescent="0.25">
      <c r="A9" s="62">
        <v>43831</v>
      </c>
      <c r="B9" s="144" t="s">
        <v>17</v>
      </c>
      <c r="C9" s="7">
        <v>23</v>
      </c>
      <c r="D9" s="7">
        <v>1301</v>
      </c>
      <c r="E9" s="111">
        <v>1324</v>
      </c>
      <c r="F9" s="17">
        <f>C9</f>
        <v>23</v>
      </c>
      <c r="G9" s="17">
        <f t="shared" ref="G9:H11" si="2">D9</f>
        <v>1301</v>
      </c>
      <c r="H9" s="51">
        <f t="shared" si="2"/>
        <v>1324</v>
      </c>
    </row>
    <row r="10" spans="1:13" ht="15" x14ac:dyDescent="0.25">
      <c r="A10" s="62">
        <v>43831</v>
      </c>
      <c r="B10" s="145" t="s">
        <v>1</v>
      </c>
      <c r="C10" s="7">
        <v>8197</v>
      </c>
      <c r="D10" s="7">
        <v>26428</v>
      </c>
      <c r="E10" s="111">
        <v>34625</v>
      </c>
      <c r="F10" s="17">
        <f t="shared" ref="F10:F11" si="3">C10</f>
        <v>8197</v>
      </c>
      <c r="G10" s="17">
        <f t="shared" si="2"/>
        <v>26428</v>
      </c>
      <c r="H10" s="51">
        <f t="shared" si="2"/>
        <v>34625</v>
      </c>
    </row>
    <row r="11" spans="1:13" ht="15" x14ac:dyDescent="0.25">
      <c r="A11" s="62">
        <v>43831</v>
      </c>
      <c r="B11" s="144" t="s">
        <v>176</v>
      </c>
      <c r="C11" s="7">
        <v>11096</v>
      </c>
      <c r="D11" s="7">
        <v>7352</v>
      </c>
      <c r="E11" s="111">
        <v>18448</v>
      </c>
      <c r="F11" s="17">
        <f t="shared" si="3"/>
        <v>11096</v>
      </c>
      <c r="G11" s="17">
        <f t="shared" si="2"/>
        <v>7352</v>
      </c>
      <c r="H11" s="51">
        <f t="shared" si="2"/>
        <v>18448</v>
      </c>
    </row>
    <row r="12" spans="1:13" ht="15" x14ac:dyDescent="0.25">
      <c r="A12" s="62">
        <v>43800</v>
      </c>
      <c r="B12" s="144" t="s">
        <v>17</v>
      </c>
      <c r="C12" s="7">
        <v>27773</v>
      </c>
      <c r="D12" s="7">
        <v>92270</v>
      </c>
      <c r="E12" s="111">
        <v>120043</v>
      </c>
      <c r="F12" s="17">
        <f>C12-C15</f>
        <v>-1417</v>
      </c>
      <c r="G12" s="17">
        <f t="shared" ref="G12:H27" si="4">D12-D15</f>
        <v>-97</v>
      </c>
      <c r="H12" s="51">
        <f t="shared" si="4"/>
        <v>-1514</v>
      </c>
    </row>
    <row r="13" spans="1:13" ht="15" x14ac:dyDescent="0.25">
      <c r="A13" s="62">
        <v>43800</v>
      </c>
      <c r="B13" s="145" t="s">
        <v>1</v>
      </c>
      <c r="C13" s="7">
        <v>80644</v>
      </c>
      <c r="D13" s="7">
        <v>245763</v>
      </c>
      <c r="E13" s="111">
        <v>326407</v>
      </c>
      <c r="F13" s="17">
        <f t="shared" ref="F13:H28" si="5">C13-C16</f>
        <v>7997</v>
      </c>
      <c r="G13" s="17">
        <f t="shared" si="4"/>
        <v>26003</v>
      </c>
      <c r="H13" s="51">
        <f t="shared" si="4"/>
        <v>34000</v>
      </c>
    </row>
    <row r="14" spans="1:13" ht="15" x14ac:dyDescent="0.25">
      <c r="A14" s="62">
        <v>43800</v>
      </c>
      <c r="B14" s="144" t="s">
        <v>176</v>
      </c>
      <c r="C14" s="7">
        <v>132098</v>
      </c>
      <c r="D14" s="7">
        <v>97820</v>
      </c>
      <c r="E14" s="111">
        <v>229918</v>
      </c>
      <c r="F14" s="17">
        <f t="shared" si="5"/>
        <v>10101</v>
      </c>
      <c r="G14" s="17">
        <f t="shared" si="4"/>
        <v>8226</v>
      </c>
      <c r="H14" s="51">
        <f t="shared" si="4"/>
        <v>18327</v>
      </c>
    </row>
    <row r="15" spans="1:13" ht="15" x14ac:dyDescent="0.25">
      <c r="A15" s="62">
        <v>43770</v>
      </c>
      <c r="B15" s="144" t="s">
        <v>17</v>
      </c>
      <c r="C15" s="7">
        <v>29190</v>
      </c>
      <c r="D15" s="7">
        <v>92367</v>
      </c>
      <c r="E15" s="111">
        <v>121557</v>
      </c>
      <c r="F15" s="17">
        <f t="shared" si="5"/>
        <v>21</v>
      </c>
      <c r="G15" s="17">
        <f t="shared" si="4"/>
        <v>1460</v>
      </c>
      <c r="H15" s="51">
        <f t="shared" si="4"/>
        <v>1481</v>
      </c>
    </row>
    <row r="16" spans="1:13" ht="15" x14ac:dyDescent="0.25">
      <c r="A16" s="62">
        <v>43770</v>
      </c>
      <c r="B16" s="145" t="s">
        <v>1</v>
      </c>
      <c r="C16" s="7">
        <v>72647</v>
      </c>
      <c r="D16" s="7">
        <v>219760</v>
      </c>
      <c r="E16" s="111">
        <v>292407</v>
      </c>
      <c r="F16" s="17">
        <f t="shared" si="5"/>
        <v>8592</v>
      </c>
      <c r="G16" s="17">
        <f t="shared" si="4"/>
        <v>25949</v>
      </c>
      <c r="H16" s="51">
        <f t="shared" si="4"/>
        <v>34541</v>
      </c>
    </row>
    <row r="17" spans="1:8" ht="15" x14ac:dyDescent="0.25">
      <c r="A17" s="62">
        <v>43770</v>
      </c>
      <c r="B17" s="144" t="s">
        <v>176</v>
      </c>
      <c r="C17" s="7">
        <v>121997</v>
      </c>
      <c r="D17" s="7">
        <v>89594</v>
      </c>
      <c r="E17" s="111">
        <v>211591</v>
      </c>
      <c r="F17" s="17">
        <f t="shared" si="5"/>
        <v>10898</v>
      </c>
      <c r="G17" s="17">
        <f t="shared" si="4"/>
        <v>7649</v>
      </c>
      <c r="H17" s="51">
        <f t="shared" si="4"/>
        <v>18547</v>
      </c>
    </row>
    <row r="18" spans="1:8" ht="15" x14ac:dyDescent="0.25">
      <c r="A18" s="62">
        <v>43739</v>
      </c>
      <c r="B18" s="144" t="s">
        <v>17</v>
      </c>
      <c r="C18" s="7">
        <v>29169</v>
      </c>
      <c r="D18" s="7">
        <v>90907</v>
      </c>
      <c r="E18" s="111">
        <v>120076</v>
      </c>
      <c r="F18" s="17">
        <f t="shared" si="5"/>
        <v>24</v>
      </c>
      <c r="G18" s="17">
        <f t="shared" si="4"/>
        <v>1390</v>
      </c>
      <c r="H18" s="51">
        <f t="shared" si="4"/>
        <v>1414</v>
      </c>
    </row>
    <row r="19" spans="1:8" ht="15" x14ac:dyDescent="0.25">
      <c r="A19" s="62">
        <v>43739</v>
      </c>
      <c r="B19" s="145" t="s">
        <v>1</v>
      </c>
      <c r="C19" s="7">
        <v>64055</v>
      </c>
      <c r="D19" s="7">
        <v>193811</v>
      </c>
      <c r="E19" s="111">
        <v>257866</v>
      </c>
      <c r="F19" s="17">
        <f t="shared" si="5"/>
        <v>8923</v>
      </c>
      <c r="G19" s="17">
        <f t="shared" si="4"/>
        <v>29540</v>
      </c>
      <c r="H19" s="51">
        <f t="shared" si="4"/>
        <v>38463</v>
      </c>
    </row>
    <row r="20" spans="1:8" ht="15" x14ac:dyDescent="0.25">
      <c r="A20" s="62">
        <v>43739</v>
      </c>
      <c r="B20" s="144" t="s">
        <v>176</v>
      </c>
      <c r="C20" s="7">
        <v>111099</v>
      </c>
      <c r="D20" s="7">
        <v>81945</v>
      </c>
      <c r="E20" s="111">
        <v>193044</v>
      </c>
      <c r="F20" s="17">
        <f t="shared" si="5"/>
        <v>11135</v>
      </c>
      <c r="G20" s="17">
        <f t="shared" si="4"/>
        <v>8952</v>
      </c>
      <c r="H20" s="51">
        <f t="shared" si="4"/>
        <v>20087</v>
      </c>
    </row>
    <row r="21" spans="1:8" ht="15" x14ac:dyDescent="0.25">
      <c r="A21" s="62">
        <v>43709</v>
      </c>
      <c r="B21" s="144" t="s">
        <v>17</v>
      </c>
      <c r="C21" s="7">
        <v>29145</v>
      </c>
      <c r="D21" s="7">
        <v>89517</v>
      </c>
      <c r="E21" s="111">
        <v>118662</v>
      </c>
      <c r="F21" s="17">
        <f t="shared" si="5"/>
        <v>23</v>
      </c>
      <c r="G21" s="17">
        <f t="shared" si="4"/>
        <v>1291</v>
      </c>
      <c r="H21" s="51">
        <f t="shared" si="4"/>
        <v>1314</v>
      </c>
    </row>
    <row r="22" spans="1:8" ht="15" x14ac:dyDescent="0.25">
      <c r="A22" s="62">
        <v>43709</v>
      </c>
      <c r="B22" s="145" t="s">
        <v>1</v>
      </c>
      <c r="C22" s="7">
        <v>55132</v>
      </c>
      <c r="D22" s="7">
        <v>164271</v>
      </c>
      <c r="E22" s="111">
        <v>219403</v>
      </c>
      <c r="F22" s="17">
        <f t="shared" si="5"/>
        <v>9208</v>
      </c>
      <c r="G22" s="17">
        <f t="shared" si="4"/>
        <v>28850</v>
      </c>
      <c r="H22" s="51">
        <f t="shared" si="4"/>
        <v>38058</v>
      </c>
    </row>
    <row r="23" spans="1:8" ht="15" x14ac:dyDescent="0.25">
      <c r="A23" s="62">
        <v>43709</v>
      </c>
      <c r="B23" s="144" t="s">
        <v>176</v>
      </c>
      <c r="C23" s="7">
        <v>99964</v>
      </c>
      <c r="D23" s="7">
        <v>72993</v>
      </c>
      <c r="E23" s="111">
        <v>172957</v>
      </c>
      <c r="F23" s="17">
        <f t="shared" si="5"/>
        <v>11346</v>
      </c>
      <c r="G23" s="17">
        <f t="shared" si="4"/>
        <v>8903</v>
      </c>
      <c r="H23" s="51">
        <f t="shared" si="4"/>
        <v>20249</v>
      </c>
    </row>
    <row r="24" spans="1:8" ht="15" x14ac:dyDescent="0.25">
      <c r="A24" s="62">
        <v>43678</v>
      </c>
      <c r="B24" s="144" t="s">
        <v>17</v>
      </c>
      <c r="C24" s="7">
        <v>29122</v>
      </c>
      <c r="D24" s="7">
        <v>88226</v>
      </c>
      <c r="E24" s="111">
        <v>117348</v>
      </c>
      <c r="F24" s="17">
        <f t="shared" si="5"/>
        <v>21</v>
      </c>
      <c r="G24" s="17">
        <f t="shared" si="4"/>
        <v>1306</v>
      </c>
      <c r="H24" s="51">
        <f t="shared" si="4"/>
        <v>1327</v>
      </c>
    </row>
    <row r="25" spans="1:8" ht="15" x14ac:dyDescent="0.25">
      <c r="A25" s="62">
        <v>43678</v>
      </c>
      <c r="B25" s="145" t="s">
        <v>1</v>
      </c>
      <c r="C25" s="7">
        <v>45924</v>
      </c>
      <c r="D25" s="7">
        <v>135421</v>
      </c>
      <c r="E25" s="111">
        <v>181345</v>
      </c>
      <c r="F25" s="17">
        <f t="shared" si="5"/>
        <v>9216</v>
      </c>
      <c r="G25" s="17">
        <f t="shared" si="4"/>
        <v>30981</v>
      </c>
      <c r="H25" s="51">
        <f t="shared" si="4"/>
        <v>40197</v>
      </c>
    </row>
    <row r="26" spans="1:8" ht="15" x14ac:dyDescent="0.25">
      <c r="A26" s="62">
        <v>43678</v>
      </c>
      <c r="B26" s="144" t="s">
        <v>176</v>
      </c>
      <c r="C26" s="7">
        <v>88618</v>
      </c>
      <c r="D26" s="7">
        <v>64090</v>
      </c>
      <c r="E26" s="111">
        <v>152708</v>
      </c>
      <c r="F26" s="17">
        <f t="shared" si="5"/>
        <v>12100</v>
      </c>
      <c r="G26" s="17">
        <f t="shared" si="4"/>
        <v>9409</v>
      </c>
      <c r="H26" s="51">
        <f t="shared" si="4"/>
        <v>21509</v>
      </c>
    </row>
    <row r="27" spans="1:8" ht="15" x14ac:dyDescent="0.25">
      <c r="A27" s="62">
        <v>43647</v>
      </c>
      <c r="B27" s="144" t="s">
        <v>17</v>
      </c>
      <c r="C27" s="7">
        <v>29101</v>
      </c>
      <c r="D27" s="7">
        <v>86920</v>
      </c>
      <c r="E27" s="111">
        <v>116021</v>
      </c>
      <c r="F27" s="17">
        <f t="shared" si="5"/>
        <v>25</v>
      </c>
      <c r="G27" s="17">
        <f t="shared" si="4"/>
        <v>1349</v>
      </c>
      <c r="H27" s="51">
        <f t="shared" si="4"/>
        <v>1374</v>
      </c>
    </row>
    <row r="28" spans="1:8" ht="15" x14ac:dyDescent="0.25">
      <c r="A28" s="62">
        <v>43647</v>
      </c>
      <c r="B28" s="145" t="s">
        <v>1</v>
      </c>
      <c r="C28" s="7">
        <v>36708</v>
      </c>
      <c r="D28" s="7">
        <v>104440</v>
      </c>
      <c r="E28" s="111">
        <v>141148</v>
      </c>
      <c r="F28" s="17">
        <f t="shared" si="5"/>
        <v>9517</v>
      </c>
      <c r="G28" s="17">
        <f t="shared" si="5"/>
        <v>29637</v>
      </c>
      <c r="H28" s="51">
        <f t="shared" si="5"/>
        <v>39154</v>
      </c>
    </row>
    <row r="29" spans="1:8" ht="15" x14ac:dyDescent="0.25">
      <c r="A29" s="62">
        <v>43647</v>
      </c>
      <c r="B29" s="144" t="s">
        <v>176</v>
      </c>
      <c r="C29" s="7">
        <v>76518</v>
      </c>
      <c r="D29" s="7">
        <v>54681</v>
      </c>
      <c r="E29" s="111">
        <v>131199</v>
      </c>
      <c r="F29" s="17">
        <f t="shared" ref="F29:H44" si="6">C29-C32</f>
        <v>11754</v>
      </c>
      <c r="G29" s="17">
        <f t="shared" si="6"/>
        <v>9260</v>
      </c>
      <c r="H29" s="51">
        <f t="shared" si="6"/>
        <v>21014</v>
      </c>
    </row>
    <row r="30" spans="1:8" ht="15" x14ac:dyDescent="0.25">
      <c r="A30" s="62">
        <v>43617</v>
      </c>
      <c r="B30" s="144" t="s">
        <v>17</v>
      </c>
      <c r="C30" s="7">
        <v>29076</v>
      </c>
      <c r="D30" s="7">
        <v>85571</v>
      </c>
      <c r="E30" s="111">
        <v>114647</v>
      </c>
      <c r="F30" s="17">
        <f t="shared" si="6"/>
        <v>18</v>
      </c>
      <c r="G30" s="17">
        <f t="shared" si="6"/>
        <v>1232</v>
      </c>
      <c r="H30" s="51">
        <f t="shared" si="6"/>
        <v>1250</v>
      </c>
    </row>
    <row r="31" spans="1:8" ht="15" x14ac:dyDescent="0.25">
      <c r="A31" s="62">
        <v>43617</v>
      </c>
      <c r="B31" s="145" t="s">
        <v>1</v>
      </c>
      <c r="C31" s="7">
        <v>27191</v>
      </c>
      <c r="D31" s="7">
        <v>74803</v>
      </c>
      <c r="E31" s="111">
        <v>101994</v>
      </c>
      <c r="F31" s="17">
        <f t="shared" si="6"/>
        <v>10466</v>
      </c>
      <c r="G31" s="17">
        <f t="shared" si="6"/>
        <v>26930</v>
      </c>
      <c r="H31" s="51">
        <f t="shared" si="6"/>
        <v>37396</v>
      </c>
    </row>
    <row r="32" spans="1:8" ht="15" x14ac:dyDescent="0.25">
      <c r="A32" s="62">
        <v>43617</v>
      </c>
      <c r="B32" s="144" t="s">
        <v>176</v>
      </c>
      <c r="C32" s="7">
        <v>64764</v>
      </c>
      <c r="D32" s="7">
        <v>45421</v>
      </c>
      <c r="E32" s="111">
        <v>110185</v>
      </c>
      <c r="F32" s="17">
        <f t="shared" si="6"/>
        <v>11720</v>
      </c>
      <c r="G32" s="17">
        <f t="shared" si="6"/>
        <v>8531</v>
      </c>
      <c r="H32" s="51">
        <f t="shared" si="6"/>
        <v>20251</v>
      </c>
    </row>
    <row r="33" spans="1:8" ht="15" x14ac:dyDescent="0.25">
      <c r="A33" s="62">
        <v>43586</v>
      </c>
      <c r="B33" s="144" t="s">
        <v>17</v>
      </c>
      <c r="C33" s="7">
        <v>29058</v>
      </c>
      <c r="D33" s="7">
        <v>84339</v>
      </c>
      <c r="E33" s="111">
        <v>113397</v>
      </c>
      <c r="F33" s="17">
        <f t="shared" si="6"/>
        <v>80</v>
      </c>
      <c r="G33" s="17">
        <f t="shared" si="6"/>
        <v>1342</v>
      </c>
      <c r="H33" s="51">
        <f t="shared" si="6"/>
        <v>1422</v>
      </c>
    </row>
    <row r="34" spans="1:8" ht="15" x14ac:dyDescent="0.25">
      <c r="A34" s="62">
        <v>43586</v>
      </c>
      <c r="B34" s="145" t="s">
        <v>1</v>
      </c>
      <c r="C34" s="7">
        <v>16725</v>
      </c>
      <c r="D34" s="7">
        <v>47873</v>
      </c>
      <c r="E34" s="111">
        <v>64598</v>
      </c>
      <c r="F34" s="17">
        <f t="shared" si="6"/>
        <v>9010</v>
      </c>
      <c r="G34" s="17">
        <f t="shared" si="6"/>
        <v>26686</v>
      </c>
      <c r="H34" s="51">
        <f t="shared" si="6"/>
        <v>35696</v>
      </c>
    </row>
    <row r="35" spans="1:8" ht="15" x14ac:dyDescent="0.25">
      <c r="A35" s="62">
        <v>43586</v>
      </c>
      <c r="B35" s="144" t="s">
        <v>176</v>
      </c>
      <c r="C35" s="7">
        <v>53044</v>
      </c>
      <c r="D35" s="7">
        <v>36890</v>
      </c>
      <c r="E35" s="111">
        <v>89934</v>
      </c>
      <c r="F35" s="17">
        <f t="shared" si="6"/>
        <v>10898</v>
      </c>
      <c r="G35" s="17">
        <f t="shared" si="6"/>
        <v>7462</v>
      </c>
      <c r="H35" s="51">
        <f t="shared" si="6"/>
        <v>18360</v>
      </c>
    </row>
    <row r="36" spans="1:8" ht="15" x14ac:dyDescent="0.25">
      <c r="A36" s="62">
        <v>43556</v>
      </c>
      <c r="B36" s="144" t="s">
        <v>17</v>
      </c>
      <c r="C36" s="7">
        <v>28978</v>
      </c>
      <c r="D36" s="7">
        <v>82997</v>
      </c>
      <c r="E36" s="111">
        <v>111975</v>
      </c>
      <c r="F36" s="17">
        <f t="shared" si="6"/>
        <v>1835</v>
      </c>
      <c r="G36" s="17">
        <f t="shared" si="6"/>
        <v>5524</v>
      </c>
      <c r="H36" s="51">
        <f t="shared" si="6"/>
        <v>7359</v>
      </c>
    </row>
    <row r="37" spans="1:8" ht="15" x14ac:dyDescent="0.25">
      <c r="A37" s="62">
        <v>43556</v>
      </c>
      <c r="B37" s="145" t="s">
        <v>1</v>
      </c>
      <c r="C37" s="7">
        <v>7715</v>
      </c>
      <c r="D37" s="7">
        <v>21187</v>
      </c>
      <c r="E37" s="111">
        <v>28902</v>
      </c>
      <c r="F37" s="17">
        <f t="shared" si="6"/>
        <v>6302</v>
      </c>
      <c r="G37" s="17">
        <f t="shared" si="6"/>
        <v>20035</v>
      </c>
      <c r="H37" s="51">
        <f t="shared" si="6"/>
        <v>26337</v>
      </c>
    </row>
    <row r="38" spans="1:8" ht="15" x14ac:dyDescent="0.25">
      <c r="A38" s="62">
        <v>43556</v>
      </c>
      <c r="B38" s="144" t="s">
        <v>176</v>
      </c>
      <c r="C38" s="7">
        <v>42146</v>
      </c>
      <c r="D38" s="7">
        <v>29428</v>
      </c>
      <c r="E38" s="111">
        <v>71574</v>
      </c>
      <c r="F38" s="17">
        <f t="shared" si="6"/>
        <v>10392</v>
      </c>
      <c r="G38" s="17">
        <f t="shared" si="6"/>
        <v>8045</v>
      </c>
      <c r="H38" s="51">
        <f t="shared" si="6"/>
        <v>18437</v>
      </c>
    </row>
    <row r="39" spans="1:8" ht="15" x14ac:dyDescent="0.25">
      <c r="A39" s="160">
        <v>43525</v>
      </c>
      <c r="B39" s="144" t="s">
        <v>17</v>
      </c>
      <c r="C39" s="14">
        <v>27143</v>
      </c>
      <c r="D39" s="14">
        <v>77473</v>
      </c>
      <c r="E39" s="111">
        <v>104616</v>
      </c>
      <c r="F39" s="17">
        <f t="shared" si="6"/>
        <v>9230</v>
      </c>
      <c r="G39" s="17">
        <f t="shared" si="6"/>
        <v>26904</v>
      </c>
      <c r="H39" s="51">
        <f t="shared" si="6"/>
        <v>36134</v>
      </c>
    </row>
    <row r="40" spans="1:8" ht="15" x14ac:dyDescent="0.25">
      <c r="A40" s="160">
        <v>43525</v>
      </c>
      <c r="B40" s="145" t="s">
        <v>1</v>
      </c>
      <c r="C40" s="14">
        <v>1413</v>
      </c>
      <c r="D40" s="14">
        <v>1152</v>
      </c>
      <c r="E40" s="111">
        <v>2565</v>
      </c>
      <c r="F40" s="17">
        <f t="shared" si="6"/>
        <v>518</v>
      </c>
      <c r="G40" s="17">
        <f t="shared" si="6"/>
        <v>385</v>
      </c>
      <c r="H40" s="51">
        <f t="shared" si="6"/>
        <v>903</v>
      </c>
    </row>
    <row r="41" spans="1:8" ht="15" x14ac:dyDescent="0.25">
      <c r="A41" s="160">
        <v>43525</v>
      </c>
      <c r="B41" s="144" t="s">
        <v>176</v>
      </c>
      <c r="C41" s="14">
        <v>31754</v>
      </c>
      <c r="D41" s="14">
        <v>21383</v>
      </c>
      <c r="E41" s="111">
        <v>53137</v>
      </c>
      <c r="F41" s="17">
        <f t="shared" si="6"/>
        <v>10836</v>
      </c>
      <c r="G41" s="17">
        <f t="shared" si="6"/>
        <v>7511</v>
      </c>
      <c r="H41" s="51">
        <f t="shared" si="6"/>
        <v>18347</v>
      </c>
    </row>
    <row r="42" spans="1:8" ht="15" x14ac:dyDescent="0.25">
      <c r="A42" s="62">
        <v>43497</v>
      </c>
      <c r="B42" s="144" t="s">
        <v>17</v>
      </c>
      <c r="C42" s="7">
        <v>17913</v>
      </c>
      <c r="D42" s="7">
        <v>50569</v>
      </c>
      <c r="E42" s="111">
        <v>68482</v>
      </c>
      <c r="F42" s="17">
        <f t="shared" si="6"/>
        <v>8584</v>
      </c>
      <c r="G42" s="17">
        <f t="shared" si="6"/>
        <v>23976</v>
      </c>
      <c r="H42" s="51">
        <f t="shared" si="6"/>
        <v>32560</v>
      </c>
    </row>
    <row r="43" spans="1:8" ht="15" x14ac:dyDescent="0.25">
      <c r="A43" s="62">
        <v>43497</v>
      </c>
      <c r="B43" s="145" t="s">
        <v>1</v>
      </c>
      <c r="C43" s="7">
        <v>895</v>
      </c>
      <c r="D43" s="7">
        <v>767</v>
      </c>
      <c r="E43" s="111">
        <v>1662</v>
      </c>
      <c r="F43" s="17">
        <f t="shared" si="6"/>
        <v>441</v>
      </c>
      <c r="G43" s="17">
        <f t="shared" si="6"/>
        <v>435</v>
      </c>
      <c r="H43" s="51">
        <f t="shared" si="6"/>
        <v>876</v>
      </c>
    </row>
    <row r="44" spans="1:8" ht="15" x14ac:dyDescent="0.25">
      <c r="A44" s="62">
        <v>43497</v>
      </c>
      <c r="B44" s="144" t="s">
        <v>176</v>
      </c>
      <c r="C44" s="7">
        <v>20918</v>
      </c>
      <c r="D44" s="7">
        <v>13872</v>
      </c>
      <c r="E44" s="111">
        <v>34790</v>
      </c>
      <c r="F44" s="17">
        <f t="shared" si="6"/>
        <v>9822</v>
      </c>
      <c r="G44" s="17">
        <f t="shared" si="6"/>
        <v>6520</v>
      </c>
      <c r="H44" s="51">
        <f t="shared" si="6"/>
        <v>16342</v>
      </c>
    </row>
    <row r="45" spans="1:8" ht="15" x14ac:dyDescent="0.25">
      <c r="A45" s="62">
        <v>43466</v>
      </c>
      <c r="B45" s="144" t="s">
        <v>17</v>
      </c>
      <c r="C45" s="7">
        <v>9329</v>
      </c>
      <c r="D45" s="7">
        <v>26593</v>
      </c>
      <c r="E45" s="111">
        <v>35922</v>
      </c>
      <c r="F45" s="17">
        <f>C45</f>
        <v>9329</v>
      </c>
      <c r="G45" s="17">
        <f t="shared" ref="G45:H47" si="7">D45</f>
        <v>26593</v>
      </c>
      <c r="H45" s="51">
        <f t="shared" si="7"/>
        <v>35922</v>
      </c>
    </row>
    <row r="46" spans="1:8" ht="15" x14ac:dyDescent="0.25">
      <c r="A46" s="62">
        <v>43466</v>
      </c>
      <c r="B46" s="145" t="s">
        <v>1</v>
      </c>
      <c r="C46" s="7">
        <v>454</v>
      </c>
      <c r="D46" s="7">
        <v>332</v>
      </c>
      <c r="E46" s="111">
        <v>786</v>
      </c>
      <c r="F46" s="17">
        <f t="shared" ref="F46:F47" si="8">C46</f>
        <v>454</v>
      </c>
      <c r="G46" s="17">
        <f t="shared" si="7"/>
        <v>332</v>
      </c>
      <c r="H46" s="51">
        <f t="shared" si="7"/>
        <v>786</v>
      </c>
    </row>
    <row r="47" spans="1:8" ht="15.75" thickBot="1" x14ac:dyDescent="0.3">
      <c r="A47" s="64">
        <v>43466</v>
      </c>
      <c r="B47" s="146" t="s">
        <v>176</v>
      </c>
      <c r="C47" s="50">
        <v>11096</v>
      </c>
      <c r="D47" s="50">
        <v>7352</v>
      </c>
      <c r="E47" s="112">
        <v>18448</v>
      </c>
      <c r="F47" s="52">
        <f t="shared" si="8"/>
        <v>11096</v>
      </c>
      <c r="G47" s="52">
        <f t="shared" si="7"/>
        <v>7352</v>
      </c>
      <c r="H47" s="154">
        <f t="shared" si="7"/>
        <v>18448</v>
      </c>
    </row>
    <row r="48" spans="1:8" ht="15" x14ac:dyDescent="0.25">
      <c r="A48" s="163"/>
      <c r="B48" s="151"/>
      <c r="C48" s="152"/>
      <c r="D48" s="152"/>
      <c r="E48" s="153"/>
    </row>
    <row r="49" spans="1:12" x14ac:dyDescent="0.2">
      <c r="A49" s="161" t="s">
        <v>157</v>
      </c>
      <c r="B49" s="13"/>
      <c r="C49" s="13"/>
      <c r="E49" s="13"/>
      <c r="F49" s="13"/>
      <c r="H49" s="13"/>
      <c r="I49" s="13"/>
      <c r="K49" s="13"/>
      <c r="L49" s="13"/>
    </row>
  </sheetData>
  <mergeCells count="2">
    <mergeCell ref="A1:E1"/>
    <mergeCell ref="F1:H1"/>
  </mergeCells>
  <conditionalFormatting sqref="C3:E44">
    <cfRule type="cellIs" dxfId="7" priority="11" operator="equal">
      <formula>0</formula>
    </cfRule>
  </conditionalFormatting>
  <conditionalFormatting sqref="C45:E47">
    <cfRule type="cellIs" dxfId="6" priority="2" operator="equal">
      <formula>0</formula>
    </cfRule>
  </conditionalFormatting>
  <conditionalFormatting sqref="C45:E47">
    <cfRule type="cellIs" dxfId="5" priority="1" operator="equal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E1"/>
    </sheetView>
  </sheetViews>
  <sheetFormatPr defaultColWidth="10.875" defaultRowHeight="14.25" x14ac:dyDescent="0.2"/>
  <cols>
    <col min="1" max="1" width="15.875" style="12" customWidth="1"/>
    <col min="2" max="2" width="25.875" style="5" customWidth="1"/>
    <col min="3" max="3" width="12.875" style="5" customWidth="1"/>
    <col min="4" max="4" width="12.875" style="6" customWidth="1"/>
    <col min="5" max="6" width="12.875" style="5" customWidth="1"/>
    <col min="7" max="7" width="12.875" style="6" customWidth="1"/>
    <col min="8" max="8" width="12.875" style="5" customWidth="1"/>
    <col min="9" max="9" width="9.875" style="5" customWidth="1"/>
    <col min="10" max="10" width="9.875" style="6" customWidth="1"/>
    <col min="11" max="12" width="9.875" style="5" customWidth="1"/>
    <col min="13" max="13" width="9.875" style="6" customWidth="1"/>
    <col min="14" max="16384" width="10.875" style="5"/>
  </cols>
  <sheetData>
    <row r="1" spans="1:13" ht="30" customHeight="1" thickBot="1" x14ac:dyDescent="0.25">
      <c r="A1" s="193" t="s">
        <v>172</v>
      </c>
      <c r="B1" s="194"/>
      <c r="C1" s="194"/>
      <c r="D1" s="194"/>
      <c r="E1" s="194"/>
      <c r="F1" s="194" t="s">
        <v>158</v>
      </c>
      <c r="G1" s="194"/>
      <c r="H1" s="195"/>
      <c r="I1" s="143"/>
      <c r="J1" s="143"/>
      <c r="K1" s="143"/>
      <c r="L1" s="143"/>
      <c r="M1" s="143"/>
    </row>
    <row r="2" spans="1:13" ht="15" x14ac:dyDescent="0.2">
      <c r="A2" s="147" t="s">
        <v>18</v>
      </c>
      <c r="B2" s="148" t="s">
        <v>13</v>
      </c>
      <c r="C2" s="149" t="s">
        <v>14</v>
      </c>
      <c r="D2" s="149" t="s">
        <v>15</v>
      </c>
      <c r="E2" s="149" t="s">
        <v>16</v>
      </c>
      <c r="F2" s="149" t="s">
        <v>14</v>
      </c>
      <c r="G2" s="149" t="s">
        <v>15</v>
      </c>
      <c r="H2" s="150" t="s">
        <v>16</v>
      </c>
    </row>
    <row r="3" spans="1:13" ht="15" x14ac:dyDescent="0.25">
      <c r="A3" s="62">
        <v>43891</v>
      </c>
      <c r="B3" s="144" t="s">
        <v>17</v>
      </c>
      <c r="C3" s="14">
        <v>1210</v>
      </c>
      <c r="D3" s="14">
        <v>178679</v>
      </c>
      <c r="E3" s="111">
        <v>179889</v>
      </c>
      <c r="F3" s="17">
        <f>C3-C6</f>
        <v>484</v>
      </c>
      <c r="G3" s="17">
        <f t="shared" ref="G3:H8" si="0">D3-D6</f>
        <v>72270</v>
      </c>
      <c r="H3" s="51">
        <f t="shared" si="0"/>
        <v>72754</v>
      </c>
    </row>
    <row r="4" spans="1:13" ht="15" x14ac:dyDescent="0.25">
      <c r="A4" s="62">
        <v>43891</v>
      </c>
      <c r="B4" s="145" t="s">
        <v>1</v>
      </c>
      <c r="C4" s="14">
        <v>29388</v>
      </c>
      <c r="D4" s="14">
        <v>323237</v>
      </c>
      <c r="E4" s="111">
        <v>352625</v>
      </c>
      <c r="F4" s="17">
        <f t="shared" ref="F4:F8" si="1">C4-C7</f>
        <v>7478</v>
      </c>
      <c r="G4" s="17">
        <f t="shared" si="0"/>
        <v>73183</v>
      </c>
      <c r="H4" s="51">
        <f t="shared" si="0"/>
        <v>80661</v>
      </c>
    </row>
    <row r="5" spans="1:13" ht="15" x14ac:dyDescent="0.25">
      <c r="A5" s="62">
        <v>43891</v>
      </c>
      <c r="B5" s="144" t="s">
        <v>176</v>
      </c>
      <c r="C5" s="14">
        <v>30765</v>
      </c>
      <c r="D5" s="14">
        <v>40903</v>
      </c>
      <c r="E5" s="111">
        <v>71668</v>
      </c>
      <c r="F5" s="17">
        <f t="shared" si="1"/>
        <v>7160</v>
      </c>
      <c r="G5" s="17">
        <f t="shared" si="0"/>
        <v>6643</v>
      </c>
      <c r="H5" s="51">
        <f t="shared" si="0"/>
        <v>13803</v>
      </c>
    </row>
    <row r="6" spans="1:13" ht="15" x14ac:dyDescent="0.25">
      <c r="A6" s="62">
        <v>43862</v>
      </c>
      <c r="B6" s="144" t="s">
        <v>17</v>
      </c>
      <c r="C6" s="7">
        <v>726</v>
      </c>
      <c r="D6" s="7">
        <v>106409</v>
      </c>
      <c r="E6" s="111">
        <v>107135</v>
      </c>
      <c r="F6" s="17">
        <f t="shared" si="1"/>
        <v>343</v>
      </c>
      <c r="G6" s="17">
        <f t="shared" si="0"/>
        <v>55577</v>
      </c>
      <c r="H6" s="51">
        <f t="shared" si="0"/>
        <v>55920</v>
      </c>
    </row>
    <row r="7" spans="1:13" ht="15" x14ac:dyDescent="0.25">
      <c r="A7" s="62">
        <v>43862</v>
      </c>
      <c r="B7" s="145" t="s">
        <v>1</v>
      </c>
      <c r="C7" s="7">
        <v>21910</v>
      </c>
      <c r="D7" s="7">
        <v>250054</v>
      </c>
      <c r="E7" s="111">
        <v>271964</v>
      </c>
      <c r="F7" s="17">
        <f t="shared" si="1"/>
        <v>10400</v>
      </c>
      <c r="G7" s="17">
        <f t="shared" si="0"/>
        <v>119176</v>
      </c>
      <c r="H7" s="51">
        <f t="shared" si="0"/>
        <v>129576</v>
      </c>
    </row>
    <row r="8" spans="1:13" ht="15" x14ac:dyDescent="0.25">
      <c r="A8" s="62">
        <v>43862</v>
      </c>
      <c r="B8" s="144" t="s">
        <v>176</v>
      </c>
      <c r="C8" s="7">
        <v>23605</v>
      </c>
      <c r="D8" s="7">
        <v>34260</v>
      </c>
      <c r="E8" s="111">
        <v>57865</v>
      </c>
      <c r="F8" s="17">
        <f t="shared" si="1"/>
        <v>12347</v>
      </c>
      <c r="G8" s="17">
        <f t="shared" si="0"/>
        <v>18907</v>
      </c>
      <c r="H8" s="51">
        <f t="shared" si="0"/>
        <v>31254</v>
      </c>
    </row>
    <row r="9" spans="1:13" ht="15" x14ac:dyDescent="0.25">
      <c r="A9" s="62">
        <v>43831</v>
      </c>
      <c r="B9" s="144" t="s">
        <v>17</v>
      </c>
      <c r="C9" s="7">
        <v>383</v>
      </c>
      <c r="D9" s="7">
        <v>50832</v>
      </c>
      <c r="E9" s="111">
        <v>51215</v>
      </c>
      <c r="F9" s="17">
        <f>C9</f>
        <v>383</v>
      </c>
      <c r="G9" s="17">
        <f t="shared" ref="G9:H11" si="2">D9</f>
        <v>50832</v>
      </c>
      <c r="H9" s="51">
        <f t="shared" si="2"/>
        <v>51215</v>
      </c>
    </row>
    <row r="10" spans="1:13" ht="15" x14ac:dyDescent="0.25">
      <c r="A10" s="62">
        <v>43831</v>
      </c>
      <c r="B10" s="145" t="s">
        <v>1</v>
      </c>
      <c r="C10" s="7">
        <v>11510</v>
      </c>
      <c r="D10" s="7">
        <v>130878</v>
      </c>
      <c r="E10" s="111">
        <v>142388</v>
      </c>
      <c r="F10" s="17">
        <f t="shared" ref="F10:F11" si="3">C10</f>
        <v>11510</v>
      </c>
      <c r="G10" s="17">
        <f t="shared" si="2"/>
        <v>130878</v>
      </c>
      <c r="H10" s="51">
        <f t="shared" si="2"/>
        <v>142388</v>
      </c>
    </row>
    <row r="11" spans="1:13" ht="15" x14ac:dyDescent="0.25">
      <c r="A11" s="62">
        <v>43831</v>
      </c>
      <c r="B11" s="144" t="s">
        <v>176</v>
      </c>
      <c r="C11" s="7">
        <v>11258</v>
      </c>
      <c r="D11" s="7">
        <v>15353</v>
      </c>
      <c r="E11" s="111">
        <v>26611</v>
      </c>
      <c r="F11" s="17">
        <f t="shared" si="3"/>
        <v>11258</v>
      </c>
      <c r="G11" s="17">
        <f t="shared" si="2"/>
        <v>15353</v>
      </c>
      <c r="H11" s="51">
        <f t="shared" si="2"/>
        <v>26611</v>
      </c>
    </row>
    <row r="12" spans="1:13" ht="15" x14ac:dyDescent="0.25">
      <c r="A12" s="62">
        <v>43800</v>
      </c>
      <c r="B12" s="144" t="s">
        <v>17</v>
      </c>
      <c r="C12" s="7">
        <v>43645.811000000016</v>
      </c>
      <c r="D12" s="7">
        <v>1068442.1699999997</v>
      </c>
      <c r="E12" s="111">
        <v>1112087.9809999997</v>
      </c>
      <c r="F12" s="17">
        <f>C12-C15</f>
        <v>1790.9420000000173</v>
      </c>
      <c r="G12" s="17">
        <f t="shared" ref="G12:H27" si="4">D12-D15</f>
        <v>66200.606999999727</v>
      </c>
      <c r="H12" s="51">
        <f t="shared" si="4"/>
        <v>67991.548999999766</v>
      </c>
    </row>
    <row r="13" spans="1:13" ht="15" x14ac:dyDescent="0.25">
      <c r="A13" s="62">
        <v>43800</v>
      </c>
      <c r="B13" s="145" t="s">
        <v>1</v>
      </c>
      <c r="C13" s="7">
        <v>140580.41900000002</v>
      </c>
      <c r="D13" s="7">
        <v>1352327.6160000027</v>
      </c>
      <c r="E13" s="111">
        <v>1492908.0350000027</v>
      </c>
      <c r="F13" s="17">
        <f t="shared" ref="F13:H28" si="5">C13-C16</f>
        <v>48000.984000000026</v>
      </c>
      <c r="G13" s="17">
        <f t="shared" si="4"/>
        <v>731616.55900000269</v>
      </c>
      <c r="H13" s="51">
        <f t="shared" si="4"/>
        <v>779617.54300000262</v>
      </c>
    </row>
    <row r="14" spans="1:13" ht="15" x14ac:dyDescent="0.25">
      <c r="A14" s="62">
        <v>43800</v>
      </c>
      <c r="B14" s="144" t="s">
        <v>176</v>
      </c>
      <c r="C14" s="7">
        <v>149978.44600000003</v>
      </c>
      <c r="D14" s="7">
        <v>239940.77899999975</v>
      </c>
      <c r="E14" s="111">
        <v>389919.22499999974</v>
      </c>
      <c r="F14" s="17">
        <f t="shared" si="5"/>
        <v>11219.234275100025</v>
      </c>
      <c r="G14" s="17">
        <f t="shared" si="4"/>
        <v>39938.629999999772</v>
      </c>
      <c r="H14" s="51">
        <f t="shared" si="4"/>
        <v>51157.864275099768</v>
      </c>
    </row>
    <row r="15" spans="1:13" ht="15" x14ac:dyDescent="0.25">
      <c r="A15" s="62">
        <v>43770</v>
      </c>
      <c r="B15" s="144" t="s">
        <v>17</v>
      </c>
      <c r="C15" s="7">
        <v>41854.868999999999</v>
      </c>
      <c r="D15" s="7">
        <v>1002241.563</v>
      </c>
      <c r="E15" s="111">
        <v>1044096.4319999999</v>
      </c>
      <c r="F15" s="17">
        <f t="shared" si="5"/>
        <v>539</v>
      </c>
      <c r="G15" s="17">
        <f t="shared" si="4"/>
        <v>64532</v>
      </c>
      <c r="H15" s="51">
        <f t="shared" si="4"/>
        <v>65071</v>
      </c>
    </row>
    <row r="16" spans="1:13" ht="15" x14ac:dyDescent="0.25">
      <c r="A16" s="62">
        <v>43770</v>
      </c>
      <c r="B16" s="145" t="s">
        <v>1</v>
      </c>
      <c r="C16" s="7">
        <v>92579.434999999998</v>
      </c>
      <c r="D16" s="7">
        <v>620711.05700000003</v>
      </c>
      <c r="E16" s="111">
        <v>713290.49200000009</v>
      </c>
      <c r="F16" s="17">
        <f t="shared" si="5"/>
        <v>13350</v>
      </c>
      <c r="G16" s="17">
        <f t="shared" si="4"/>
        <v>139068</v>
      </c>
      <c r="H16" s="51">
        <f t="shared" si="4"/>
        <v>152418</v>
      </c>
    </row>
    <row r="17" spans="1:8" ht="15" x14ac:dyDescent="0.25">
      <c r="A17" s="62">
        <v>43770</v>
      </c>
      <c r="B17" s="144" t="s">
        <v>176</v>
      </c>
      <c r="C17" s="7">
        <v>138759.2117249</v>
      </c>
      <c r="D17" s="7">
        <v>200002.14899999998</v>
      </c>
      <c r="E17" s="111">
        <v>338761.36072489998</v>
      </c>
      <c r="F17" s="17">
        <f t="shared" si="5"/>
        <v>12175.964724899997</v>
      </c>
      <c r="G17" s="17">
        <f t="shared" si="4"/>
        <v>19000</v>
      </c>
      <c r="H17" s="51">
        <f t="shared" si="4"/>
        <v>31175.964724900026</v>
      </c>
    </row>
    <row r="18" spans="1:8" ht="15" x14ac:dyDescent="0.25">
      <c r="A18" s="62">
        <v>43739</v>
      </c>
      <c r="B18" s="144" t="s">
        <v>17</v>
      </c>
      <c r="C18" s="7">
        <v>41315.868999999999</v>
      </c>
      <c r="D18" s="7">
        <v>937709.56299999997</v>
      </c>
      <c r="E18" s="111">
        <v>979025.43199999991</v>
      </c>
      <c r="F18" s="17">
        <f t="shared" si="5"/>
        <v>696</v>
      </c>
      <c r="G18" s="17">
        <f t="shared" si="4"/>
        <v>59294</v>
      </c>
      <c r="H18" s="51">
        <f t="shared" si="4"/>
        <v>59990</v>
      </c>
    </row>
    <row r="19" spans="1:8" ht="15" x14ac:dyDescent="0.25">
      <c r="A19" s="62">
        <v>43739</v>
      </c>
      <c r="B19" s="145" t="s">
        <v>1</v>
      </c>
      <c r="C19" s="7">
        <v>79229.434999999998</v>
      </c>
      <c r="D19" s="7">
        <v>481643.05700000003</v>
      </c>
      <c r="E19" s="111">
        <v>560872.49200000009</v>
      </c>
      <c r="F19" s="17">
        <f t="shared" si="5"/>
        <v>14871</v>
      </c>
      <c r="G19" s="17">
        <f t="shared" si="4"/>
        <v>140680</v>
      </c>
      <c r="H19" s="51">
        <f t="shared" si="4"/>
        <v>155551.00000000006</v>
      </c>
    </row>
    <row r="20" spans="1:8" ht="15" x14ac:dyDescent="0.25">
      <c r="A20" s="62">
        <v>43739</v>
      </c>
      <c r="B20" s="144" t="s">
        <v>176</v>
      </c>
      <c r="C20" s="7">
        <v>126583.247</v>
      </c>
      <c r="D20" s="7">
        <v>181002.14899999998</v>
      </c>
      <c r="E20" s="111">
        <v>307585.39599999995</v>
      </c>
      <c r="F20" s="17">
        <f t="shared" si="5"/>
        <v>13543</v>
      </c>
      <c r="G20" s="17">
        <f t="shared" si="4"/>
        <v>20258</v>
      </c>
      <c r="H20" s="51">
        <f t="shared" si="4"/>
        <v>33801</v>
      </c>
    </row>
    <row r="21" spans="1:8" ht="15" x14ac:dyDescent="0.25">
      <c r="A21" s="62">
        <v>43709</v>
      </c>
      <c r="B21" s="144" t="s">
        <v>17</v>
      </c>
      <c r="C21" s="7">
        <v>40619.868999999999</v>
      </c>
      <c r="D21" s="7">
        <v>878415.56299999997</v>
      </c>
      <c r="E21" s="111">
        <v>919035.43199999991</v>
      </c>
      <c r="F21" s="17">
        <f t="shared" si="5"/>
        <v>646</v>
      </c>
      <c r="G21" s="17">
        <f t="shared" si="4"/>
        <v>55171</v>
      </c>
      <c r="H21" s="51">
        <f t="shared" si="4"/>
        <v>55817</v>
      </c>
    </row>
    <row r="22" spans="1:8" ht="15" x14ac:dyDescent="0.25">
      <c r="A22" s="62">
        <v>43709</v>
      </c>
      <c r="B22" s="145" t="s">
        <v>1</v>
      </c>
      <c r="C22" s="7">
        <v>64358.434999999998</v>
      </c>
      <c r="D22" s="7">
        <v>340963.05700000003</v>
      </c>
      <c r="E22" s="111">
        <v>405321.49200000003</v>
      </c>
      <c r="F22" s="17">
        <f t="shared" si="5"/>
        <v>15683</v>
      </c>
      <c r="G22" s="17">
        <f t="shared" si="4"/>
        <v>86982.000000000029</v>
      </c>
      <c r="H22" s="51">
        <f t="shared" si="4"/>
        <v>102665.00000000006</v>
      </c>
    </row>
    <row r="23" spans="1:8" ht="15" x14ac:dyDescent="0.25">
      <c r="A23" s="62">
        <v>43709</v>
      </c>
      <c r="B23" s="144" t="s">
        <v>176</v>
      </c>
      <c r="C23" s="7">
        <v>113040.247</v>
      </c>
      <c r="D23" s="7">
        <v>160744.14899999998</v>
      </c>
      <c r="E23" s="111">
        <v>273784.39599999995</v>
      </c>
      <c r="F23" s="17">
        <f t="shared" si="5"/>
        <v>13356</v>
      </c>
      <c r="G23" s="17">
        <f t="shared" si="4"/>
        <v>18054</v>
      </c>
      <c r="H23" s="51">
        <f t="shared" si="4"/>
        <v>31409.999999999971</v>
      </c>
    </row>
    <row r="24" spans="1:8" ht="15" x14ac:dyDescent="0.25">
      <c r="A24" s="62">
        <v>43678</v>
      </c>
      <c r="B24" s="144" t="s">
        <v>17</v>
      </c>
      <c r="C24" s="7">
        <v>39973.868999999999</v>
      </c>
      <c r="D24" s="7">
        <v>823244.56299999997</v>
      </c>
      <c r="E24" s="111">
        <v>863218.43199999991</v>
      </c>
      <c r="F24" s="17">
        <f t="shared" si="5"/>
        <v>587.86899999999878</v>
      </c>
      <c r="G24" s="17">
        <f t="shared" si="4"/>
        <v>53556.562999999966</v>
      </c>
      <c r="H24" s="51">
        <f t="shared" si="4"/>
        <v>54144.431999999913</v>
      </c>
    </row>
    <row r="25" spans="1:8" ht="15" x14ac:dyDescent="0.25">
      <c r="A25" s="62">
        <v>43678</v>
      </c>
      <c r="B25" s="145" t="s">
        <v>1</v>
      </c>
      <c r="C25" s="7">
        <v>48675.434999999998</v>
      </c>
      <c r="D25" s="7">
        <v>253981.057</v>
      </c>
      <c r="E25" s="111">
        <v>302656.49199999997</v>
      </c>
      <c r="F25" s="17">
        <f t="shared" si="5"/>
        <v>16630.434999999998</v>
      </c>
      <c r="G25" s="17">
        <f t="shared" si="4"/>
        <v>87302.057000000001</v>
      </c>
      <c r="H25" s="51">
        <f t="shared" si="4"/>
        <v>103932.49199999997</v>
      </c>
    </row>
    <row r="26" spans="1:8" ht="15" x14ac:dyDescent="0.25">
      <c r="A26" s="62">
        <v>43678</v>
      </c>
      <c r="B26" s="144" t="s">
        <v>176</v>
      </c>
      <c r="C26" s="7">
        <v>99684.247000000003</v>
      </c>
      <c r="D26" s="7">
        <v>142690.14899999998</v>
      </c>
      <c r="E26" s="111">
        <v>242374.39599999998</v>
      </c>
      <c r="F26" s="17">
        <f t="shared" si="5"/>
        <v>16008.978000000003</v>
      </c>
      <c r="G26" s="17">
        <f t="shared" si="4"/>
        <v>21135.476999999984</v>
      </c>
      <c r="H26" s="51">
        <f t="shared" si="4"/>
        <v>37144.454999999987</v>
      </c>
    </row>
    <row r="27" spans="1:8" ht="15" x14ac:dyDescent="0.25">
      <c r="A27" s="62">
        <v>43647</v>
      </c>
      <c r="B27" s="144" t="s">
        <v>17</v>
      </c>
      <c r="C27" s="7">
        <v>39386</v>
      </c>
      <c r="D27" s="7">
        <v>769688</v>
      </c>
      <c r="E27" s="111">
        <v>809074</v>
      </c>
      <c r="F27" s="17">
        <f t="shared" si="5"/>
        <v>469</v>
      </c>
      <c r="G27" s="17">
        <f t="shared" si="4"/>
        <v>56510</v>
      </c>
      <c r="H27" s="51">
        <f t="shared" si="4"/>
        <v>56979</v>
      </c>
    </row>
    <row r="28" spans="1:8" ht="15" x14ac:dyDescent="0.25">
      <c r="A28" s="62">
        <v>43647</v>
      </c>
      <c r="B28" s="145" t="s">
        <v>1</v>
      </c>
      <c r="C28" s="7">
        <v>32045</v>
      </c>
      <c r="D28" s="7">
        <v>166679</v>
      </c>
      <c r="E28" s="111">
        <v>198724</v>
      </c>
      <c r="F28" s="17">
        <f t="shared" si="5"/>
        <v>9148</v>
      </c>
      <c r="G28" s="17">
        <f t="shared" si="5"/>
        <v>42064</v>
      </c>
      <c r="H28" s="51">
        <f t="shared" si="5"/>
        <v>51212</v>
      </c>
    </row>
    <row r="29" spans="1:8" ht="15" x14ac:dyDescent="0.25">
      <c r="A29" s="62">
        <v>43647</v>
      </c>
      <c r="B29" s="144" t="s">
        <v>176</v>
      </c>
      <c r="C29" s="7">
        <v>83675.269</v>
      </c>
      <c r="D29" s="7">
        <v>121554.67199999999</v>
      </c>
      <c r="E29" s="111">
        <v>205229.94099999999</v>
      </c>
      <c r="F29" s="17">
        <f t="shared" ref="F29:H44" si="6">C29-C32</f>
        <v>12672</v>
      </c>
      <c r="G29" s="17">
        <f t="shared" si="6"/>
        <v>15388</v>
      </c>
      <c r="H29" s="51">
        <f t="shared" si="6"/>
        <v>28060</v>
      </c>
    </row>
    <row r="30" spans="1:8" ht="15" x14ac:dyDescent="0.25">
      <c r="A30" s="62">
        <v>43617</v>
      </c>
      <c r="B30" s="144" t="s">
        <v>17</v>
      </c>
      <c r="C30" s="7">
        <v>38917</v>
      </c>
      <c r="D30" s="7">
        <v>713178</v>
      </c>
      <c r="E30" s="111">
        <v>752095</v>
      </c>
      <c r="F30" s="17">
        <f t="shared" si="6"/>
        <v>395</v>
      </c>
      <c r="G30" s="17">
        <f t="shared" si="6"/>
        <v>57455</v>
      </c>
      <c r="H30" s="51">
        <f t="shared" si="6"/>
        <v>57850</v>
      </c>
    </row>
    <row r="31" spans="1:8" ht="15" x14ac:dyDescent="0.25">
      <c r="A31" s="62">
        <v>43617</v>
      </c>
      <c r="B31" s="145" t="s">
        <v>1</v>
      </c>
      <c r="C31" s="7">
        <v>22897</v>
      </c>
      <c r="D31" s="7">
        <v>124615</v>
      </c>
      <c r="E31" s="111">
        <v>147512</v>
      </c>
      <c r="F31" s="17">
        <f t="shared" si="6"/>
        <v>7253</v>
      </c>
      <c r="G31" s="17">
        <f t="shared" si="6"/>
        <v>35013</v>
      </c>
      <c r="H31" s="51">
        <f t="shared" si="6"/>
        <v>42266</v>
      </c>
    </row>
    <row r="32" spans="1:8" ht="15" x14ac:dyDescent="0.25">
      <c r="A32" s="62">
        <v>43617</v>
      </c>
      <c r="B32" s="144" t="s">
        <v>176</v>
      </c>
      <c r="C32" s="7">
        <v>71003.269</v>
      </c>
      <c r="D32" s="7">
        <v>106166.67199999999</v>
      </c>
      <c r="E32" s="111">
        <v>177169.94099999999</v>
      </c>
      <c r="F32" s="17">
        <f t="shared" si="6"/>
        <v>13387</v>
      </c>
      <c r="G32" s="17">
        <f t="shared" si="6"/>
        <v>17631</v>
      </c>
      <c r="H32" s="51">
        <f t="shared" si="6"/>
        <v>31018</v>
      </c>
    </row>
    <row r="33" spans="1:8" ht="15" x14ac:dyDescent="0.25">
      <c r="A33" s="62">
        <v>43586</v>
      </c>
      <c r="B33" s="144" t="s">
        <v>17</v>
      </c>
      <c r="C33" s="7">
        <v>38522</v>
      </c>
      <c r="D33" s="7">
        <v>655723</v>
      </c>
      <c r="E33" s="111">
        <v>694245</v>
      </c>
      <c r="F33" s="17">
        <f t="shared" si="6"/>
        <v>0</v>
      </c>
      <c r="G33" s="17">
        <f t="shared" si="6"/>
        <v>56080</v>
      </c>
      <c r="H33" s="51">
        <f t="shared" si="6"/>
        <v>56080</v>
      </c>
    </row>
    <row r="34" spans="1:8" ht="15" x14ac:dyDescent="0.25">
      <c r="A34" s="62">
        <v>43586</v>
      </c>
      <c r="B34" s="145" t="s">
        <v>1</v>
      </c>
      <c r="C34" s="7">
        <v>15644</v>
      </c>
      <c r="D34" s="7">
        <v>89602</v>
      </c>
      <c r="E34" s="111">
        <v>105246</v>
      </c>
      <c r="F34" s="17">
        <f t="shared" si="6"/>
        <v>6110</v>
      </c>
      <c r="G34" s="17">
        <f t="shared" si="6"/>
        <v>39073</v>
      </c>
      <c r="H34" s="51">
        <f t="shared" si="6"/>
        <v>45183</v>
      </c>
    </row>
    <row r="35" spans="1:8" ht="15" x14ac:dyDescent="0.25">
      <c r="A35" s="62">
        <v>43586</v>
      </c>
      <c r="B35" s="144" t="s">
        <v>176</v>
      </c>
      <c r="C35" s="7">
        <v>57616.269</v>
      </c>
      <c r="D35" s="7">
        <v>88535.671999999991</v>
      </c>
      <c r="E35" s="111">
        <v>146151.94099999999</v>
      </c>
      <c r="F35" s="17">
        <f t="shared" si="6"/>
        <v>11744</v>
      </c>
      <c r="G35" s="17">
        <f t="shared" si="6"/>
        <v>20173</v>
      </c>
      <c r="H35" s="51">
        <f t="shared" si="6"/>
        <v>31917</v>
      </c>
    </row>
    <row r="36" spans="1:8" ht="15" x14ac:dyDescent="0.25">
      <c r="A36" s="62">
        <v>43556</v>
      </c>
      <c r="B36" s="144" t="s">
        <v>17</v>
      </c>
      <c r="C36" s="7">
        <v>38522</v>
      </c>
      <c r="D36" s="7">
        <v>599643</v>
      </c>
      <c r="E36" s="111">
        <v>638165</v>
      </c>
      <c r="F36" s="17">
        <f t="shared" si="6"/>
        <v>2022</v>
      </c>
      <c r="G36" s="17">
        <f t="shared" si="6"/>
        <v>67526</v>
      </c>
      <c r="H36" s="51">
        <f t="shared" si="6"/>
        <v>69548</v>
      </c>
    </row>
    <row r="37" spans="1:8" ht="15" x14ac:dyDescent="0.25">
      <c r="A37" s="62">
        <v>43556</v>
      </c>
      <c r="B37" s="145" t="s">
        <v>1</v>
      </c>
      <c r="C37" s="7">
        <v>9534</v>
      </c>
      <c r="D37" s="7">
        <v>50529</v>
      </c>
      <c r="E37" s="111">
        <v>60063</v>
      </c>
      <c r="F37" s="17">
        <f t="shared" si="6"/>
        <v>8260</v>
      </c>
      <c r="G37" s="17">
        <f t="shared" si="6"/>
        <v>48681</v>
      </c>
      <c r="H37" s="51">
        <f t="shared" si="6"/>
        <v>56941</v>
      </c>
    </row>
    <row r="38" spans="1:8" ht="15" x14ac:dyDescent="0.25">
      <c r="A38" s="62">
        <v>43556</v>
      </c>
      <c r="B38" s="144" t="s">
        <v>176</v>
      </c>
      <c r="C38" s="7">
        <v>45872.269</v>
      </c>
      <c r="D38" s="7">
        <v>68362.671999999991</v>
      </c>
      <c r="E38" s="111">
        <v>114234.94099999999</v>
      </c>
      <c r="F38" s="17">
        <f t="shared" si="6"/>
        <v>11583.269</v>
      </c>
      <c r="G38" s="17">
        <f t="shared" si="6"/>
        <v>18176.671999999991</v>
      </c>
      <c r="H38" s="51">
        <f t="shared" si="6"/>
        <v>29759.940999999992</v>
      </c>
    </row>
    <row r="39" spans="1:8" ht="15" x14ac:dyDescent="0.25">
      <c r="A39" s="160">
        <v>43525</v>
      </c>
      <c r="B39" s="144" t="s">
        <v>17</v>
      </c>
      <c r="C39" s="14">
        <v>36500</v>
      </c>
      <c r="D39" s="14">
        <v>532117</v>
      </c>
      <c r="E39" s="111">
        <v>568617</v>
      </c>
      <c r="F39" s="17">
        <f t="shared" si="6"/>
        <v>12113</v>
      </c>
      <c r="G39" s="17">
        <f t="shared" si="6"/>
        <v>197917</v>
      </c>
      <c r="H39" s="51">
        <f t="shared" si="6"/>
        <v>210030</v>
      </c>
    </row>
    <row r="40" spans="1:8" ht="15" x14ac:dyDescent="0.25">
      <c r="A40" s="160">
        <v>43525</v>
      </c>
      <c r="B40" s="145" t="s">
        <v>1</v>
      </c>
      <c r="C40" s="14">
        <v>1274</v>
      </c>
      <c r="D40" s="14">
        <v>1848</v>
      </c>
      <c r="E40" s="111">
        <v>3122</v>
      </c>
      <c r="F40" s="17">
        <f t="shared" si="6"/>
        <v>437</v>
      </c>
      <c r="G40" s="17">
        <f t="shared" si="6"/>
        <v>597</v>
      </c>
      <c r="H40" s="51">
        <f t="shared" si="6"/>
        <v>1034</v>
      </c>
    </row>
    <row r="41" spans="1:8" ht="15" x14ac:dyDescent="0.25">
      <c r="A41" s="160">
        <v>43525</v>
      </c>
      <c r="B41" s="144" t="s">
        <v>176</v>
      </c>
      <c r="C41" s="14">
        <v>34289</v>
      </c>
      <c r="D41" s="14">
        <v>50186</v>
      </c>
      <c r="E41" s="111">
        <v>84475</v>
      </c>
      <c r="F41" s="17">
        <f t="shared" si="6"/>
        <v>9840</v>
      </c>
      <c r="G41" s="17">
        <f t="shared" si="6"/>
        <v>16441</v>
      </c>
      <c r="H41" s="51">
        <f t="shared" si="6"/>
        <v>26281</v>
      </c>
    </row>
    <row r="42" spans="1:8" ht="15" x14ac:dyDescent="0.25">
      <c r="A42" s="62">
        <v>43497</v>
      </c>
      <c r="B42" s="144" t="s">
        <v>17</v>
      </c>
      <c r="C42" s="7">
        <v>24387</v>
      </c>
      <c r="D42" s="7">
        <v>334200</v>
      </c>
      <c r="E42" s="111">
        <v>358587</v>
      </c>
      <c r="F42" s="17">
        <f t="shared" si="6"/>
        <v>11391</v>
      </c>
      <c r="G42" s="17">
        <f t="shared" si="6"/>
        <v>162554</v>
      </c>
      <c r="H42" s="51">
        <f t="shared" si="6"/>
        <v>173945</v>
      </c>
    </row>
    <row r="43" spans="1:8" ht="15" x14ac:dyDescent="0.25">
      <c r="A43" s="62">
        <v>43497</v>
      </c>
      <c r="B43" s="145" t="s">
        <v>1</v>
      </c>
      <c r="C43" s="7">
        <v>837</v>
      </c>
      <c r="D43" s="7">
        <v>1251</v>
      </c>
      <c r="E43" s="111">
        <v>2088</v>
      </c>
      <c r="F43" s="17">
        <f t="shared" si="6"/>
        <v>408</v>
      </c>
      <c r="G43" s="17">
        <f t="shared" si="6"/>
        <v>775</v>
      </c>
      <c r="H43" s="51">
        <f t="shared" si="6"/>
        <v>1183</v>
      </c>
    </row>
    <row r="44" spans="1:8" ht="15" x14ac:dyDescent="0.25">
      <c r="A44" s="62">
        <v>43497</v>
      </c>
      <c r="B44" s="144" t="s">
        <v>176</v>
      </c>
      <c r="C44" s="7">
        <v>24449</v>
      </c>
      <c r="D44" s="7">
        <v>33745</v>
      </c>
      <c r="E44" s="111">
        <v>58194</v>
      </c>
      <c r="F44" s="17">
        <f t="shared" si="6"/>
        <v>12355</v>
      </c>
      <c r="G44" s="17">
        <f t="shared" si="6"/>
        <v>16722</v>
      </c>
      <c r="H44" s="51">
        <f t="shared" si="6"/>
        <v>29077</v>
      </c>
    </row>
    <row r="45" spans="1:8" ht="15" x14ac:dyDescent="0.25">
      <c r="A45" s="62">
        <v>43466</v>
      </c>
      <c r="B45" s="144" t="s">
        <v>17</v>
      </c>
      <c r="C45" s="7">
        <v>12996</v>
      </c>
      <c r="D45" s="7">
        <v>171646</v>
      </c>
      <c r="E45" s="111">
        <v>184642</v>
      </c>
      <c r="F45" s="17">
        <f>C45</f>
        <v>12996</v>
      </c>
      <c r="G45" s="17">
        <f t="shared" ref="G45:H47" si="7">D45</f>
        <v>171646</v>
      </c>
      <c r="H45" s="51">
        <f t="shared" si="7"/>
        <v>184642</v>
      </c>
    </row>
    <row r="46" spans="1:8" ht="15" x14ac:dyDescent="0.25">
      <c r="A46" s="62">
        <v>43466</v>
      </c>
      <c r="B46" s="145" t="s">
        <v>1</v>
      </c>
      <c r="C46" s="7">
        <v>429</v>
      </c>
      <c r="D46" s="7">
        <v>476</v>
      </c>
      <c r="E46" s="111">
        <v>905</v>
      </c>
      <c r="F46" s="17">
        <f t="shared" ref="F46:F47" si="8">C46</f>
        <v>429</v>
      </c>
      <c r="G46" s="17">
        <f t="shared" si="7"/>
        <v>476</v>
      </c>
      <c r="H46" s="51">
        <f t="shared" si="7"/>
        <v>905</v>
      </c>
    </row>
    <row r="47" spans="1:8" ht="15.75" thickBot="1" x14ac:dyDescent="0.3">
      <c r="A47" s="64">
        <v>43466</v>
      </c>
      <c r="B47" s="146" t="s">
        <v>176</v>
      </c>
      <c r="C47" s="50">
        <v>12094</v>
      </c>
      <c r="D47" s="50">
        <v>17023</v>
      </c>
      <c r="E47" s="112">
        <v>29117</v>
      </c>
      <c r="F47" s="52">
        <f t="shared" si="8"/>
        <v>12094</v>
      </c>
      <c r="G47" s="52">
        <f t="shared" si="7"/>
        <v>17023</v>
      </c>
      <c r="H47" s="154">
        <f t="shared" si="7"/>
        <v>29117</v>
      </c>
    </row>
    <row r="49" spans="1:12" x14ac:dyDescent="0.2">
      <c r="A49" s="161" t="s">
        <v>157</v>
      </c>
      <c r="B49" s="13"/>
      <c r="C49" s="13"/>
      <c r="E49" s="13"/>
      <c r="F49" s="13"/>
      <c r="H49" s="13"/>
      <c r="I49" s="13"/>
      <c r="K49" s="13"/>
      <c r="L49" s="13"/>
    </row>
  </sheetData>
  <mergeCells count="2">
    <mergeCell ref="A1:E1"/>
    <mergeCell ref="F1:H1"/>
  </mergeCells>
  <conditionalFormatting sqref="C3:E44">
    <cfRule type="cellIs" dxfId="4" priority="13" operator="equal">
      <formula>0</formula>
    </cfRule>
  </conditionalFormatting>
  <conditionalFormatting sqref="C3:E8 C39:E44">
    <cfRule type="cellIs" dxfId="3" priority="5" operator="equal">
      <formula>0</formula>
    </cfRule>
  </conditionalFormatting>
  <conditionalFormatting sqref="C45:E47">
    <cfRule type="cellIs" dxfId="2" priority="3" operator="equal">
      <formula>0</formula>
    </cfRule>
  </conditionalFormatting>
  <conditionalFormatting sqref="C45:E47">
    <cfRule type="cellIs" dxfId="1" priority="2" operator="equal">
      <formula>0</formula>
    </cfRule>
  </conditionalFormatting>
  <conditionalFormatting sqref="C45:E47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J1"/>
    </sheetView>
  </sheetViews>
  <sheetFormatPr defaultColWidth="10.875" defaultRowHeight="14.25" x14ac:dyDescent="0.2"/>
  <cols>
    <col min="1" max="1" width="15.875" style="168" customWidth="1"/>
    <col min="2" max="10" width="12.875" style="10" customWidth="1"/>
    <col min="11" max="16384" width="10.875" style="5"/>
  </cols>
  <sheetData>
    <row r="1" spans="1:10" ht="30" customHeight="1" thickBot="1" x14ac:dyDescent="0.25">
      <c r="A1" s="197" t="s">
        <v>159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0" s="25" customFormat="1" ht="45.75" thickBot="1" x14ac:dyDescent="0.3">
      <c r="A2" s="164" t="s">
        <v>18</v>
      </c>
      <c r="B2" s="169" t="s">
        <v>93</v>
      </c>
      <c r="C2" s="169" t="s">
        <v>95</v>
      </c>
      <c r="D2" s="169" t="s">
        <v>96</v>
      </c>
      <c r="E2" s="169" t="s">
        <v>97</v>
      </c>
      <c r="F2" s="169" t="s">
        <v>94</v>
      </c>
      <c r="G2" s="169" t="s">
        <v>98</v>
      </c>
      <c r="H2" s="169" t="s">
        <v>99</v>
      </c>
      <c r="I2" s="169" t="s">
        <v>100</v>
      </c>
      <c r="J2" s="170" t="s">
        <v>101</v>
      </c>
    </row>
    <row r="3" spans="1:10" ht="15" x14ac:dyDescent="0.25">
      <c r="A3" s="165">
        <v>43891</v>
      </c>
      <c r="B3" s="88">
        <v>543</v>
      </c>
      <c r="C3" s="88">
        <v>79</v>
      </c>
      <c r="D3" s="89">
        <f>B3+C3</f>
        <v>622</v>
      </c>
      <c r="E3" s="88">
        <v>53114</v>
      </c>
      <c r="F3" s="88">
        <v>9015</v>
      </c>
      <c r="G3" s="89">
        <f>E3+F3</f>
        <v>62129</v>
      </c>
      <c r="H3" s="88">
        <v>109051</v>
      </c>
      <c r="I3" s="88">
        <v>18020</v>
      </c>
      <c r="J3" s="90">
        <f>H3+I3</f>
        <v>127071</v>
      </c>
    </row>
    <row r="4" spans="1:10" ht="15" x14ac:dyDescent="0.25">
      <c r="A4" s="32">
        <v>43862</v>
      </c>
      <c r="B4" s="17">
        <v>539</v>
      </c>
      <c r="C4" s="17">
        <v>78</v>
      </c>
      <c r="D4" s="18">
        <f t="shared" ref="D4:D15" si="0">B4+C4</f>
        <v>617</v>
      </c>
      <c r="E4" s="17">
        <v>52865</v>
      </c>
      <c r="F4" s="17">
        <v>8730</v>
      </c>
      <c r="G4" s="18">
        <f>E4+F4</f>
        <v>61595</v>
      </c>
      <c r="H4" s="17">
        <v>108541</v>
      </c>
      <c r="I4" s="17">
        <v>17450</v>
      </c>
      <c r="J4" s="51">
        <f t="shared" ref="J4:J15" si="1">H4+I4</f>
        <v>125991</v>
      </c>
    </row>
    <row r="5" spans="1:10" ht="15" x14ac:dyDescent="0.25">
      <c r="A5" s="32">
        <v>43831</v>
      </c>
      <c r="B5" s="17">
        <v>526</v>
      </c>
      <c r="C5" s="17">
        <v>78</v>
      </c>
      <c r="D5" s="18">
        <f t="shared" si="0"/>
        <v>604</v>
      </c>
      <c r="E5" s="17">
        <v>51792</v>
      </c>
      <c r="F5" s="17">
        <v>8654</v>
      </c>
      <c r="G5" s="18">
        <f t="shared" ref="G5:G15" si="2">E5+F5</f>
        <v>60446</v>
      </c>
      <c r="H5" s="17">
        <v>105793</v>
      </c>
      <c r="I5" s="17">
        <v>17298</v>
      </c>
      <c r="J5" s="51">
        <f t="shared" si="1"/>
        <v>123091</v>
      </c>
    </row>
    <row r="6" spans="1:10" ht="15" x14ac:dyDescent="0.25">
      <c r="A6" s="32">
        <v>43800</v>
      </c>
      <c r="B6" s="17">
        <v>526</v>
      </c>
      <c r="C6" s="17">
        <v>78</v>
      </c>
      <c r="D6" s="18">
        <f t="shared" si="0"/>
        <v>604</v>
      </c>
      <c r="E6" s="17">
        <v>51792</v>
      </c>
      <c r="F6" s="17">
        <v>8654</v>
      </c>
      <c r="G6" s="18">
        <f t="shared" si="2"/>
        <v>60446</v>
      </c>
      <c r="H6" s="17">
        <v>105973</v>
      </c>
      <c r="I6" s="17">
        <v>17298</v>
      </c>
      <c r="J6" s="51">
        <f t="shared" si="1"/>
        <v>123271</v>
      </c>
    </row>
    <row r="7" spans="1:10" ht="15" x14ac:dyDescent="0.25">
      <c r="A7" s="32">
        <v>43770</v>
      </c>
      <c r="B7" s="17">
        <v>520</v>
      </c>
      <c r="C7" s="17">
        <v>79</v>
      </c>
      <c r="D7" s="18">
        <f t="shared" si="0"/>
        <v>599</v>
      </c>
      <c r="E7" s="17">
        <v>50784</v>
      </c>
      <c r="F7" s="17">
        <v>8730</v>
      </c>
      <c r="G7" s="18">
        <f t="shared" si="2"/>
        <v>59514</v>
      </c>
      <c r="H7" s="17">
        <v>104075</v>
      </c>
      <c r="I7" s="17">
        <v>17450</v>
      </c>
      <c r="J7" s="51">
        <f t="shared" si="1"/>
        <v>121525</v>
      </c>
    </row>
    <row r="8" spans="1:10" ht="15" x14ac:dyDescent="0.25">
      <c r="A8" s="32">
        <v>43739</v>
      </c>
      <c r="B8" s="17">
        <v>517</v>
      </c>
      <c r="C8" s="17">
        <v>79</v>
      </c>
      <c r="D8" s="18">
        <f t="shared" si="0"/>
        <v>596</v>
      </c>
      <c r="E8" s="17">
        <v>50646</v>
      </c>
      <c r="F8" s="17">
        <v>8730</v>
      </c>
      <c r="G8" s="18">
        <f t="shared" si="2"/>
        <v>59376</v>
      </c>
      <c r="H8" s="17">
        <v>103364</v>
      </c>
      <c r="I8" s="17">
        <v>17450</v>
      </c>
      <c r="J8" s="51">
        <f t="shared" si="1"/>
        <v>120814</v>
      </c>
    </row>
    <row r="9" spans="1:10" ht="15" x14ac:dyDescent="0.25">
      <c r="A9" s="32">
        <v>43709</v>
      </c>
      <c r="B9" s="17">
        <v>513</v>
      </c>
      <c r="C9" s="17">
        <v>79</v>
      </c>
      <c r="D9" s="18">
        <f t="shared" si="0"/>
        <v>592</v>
      </c>
      <c r="E9" s="17">
        <v>48917</v>
      </c>
      <c r="F9" s="17">
        <v>8723</v>
      </c>
      <c r="G9" s="18">
        <f t="shared" si="2"/>
        <v>57640</v>
      </c>
      <c r="H9" s="17">
        <v>102585</v>
      </c>
      <c r="I9" s="17">
        <v>17384</v>
      </c>
      <c r="J9" s="51">
        <f t="shared" si="1"/>
        <v>119969</v>
      </c>
    </row>
    <row r="10" spans="1:10" ht="15" x14ac:dyDescent="0.25">
      <c r="A10" s="32">
        <v>43678</v>
      </c>
      <c r="B10" s="17"/>
      <c r="C10" s="17"/>
      <c r="D10" s="18">
        <v>590</v>
      </c>
      <c r="E10" s="17"/>
      <c r="F10" s="17"/>
      <c r="G10" s="18">
        <v>58936</v>
      </c>
      <c r="H10" s="17"/>
      <c r="I10" s="17"/>
      <c r="J10" s="51">
        <v>119969</v>
      </c>
    </row>
    <row r="11" spans="1:10" ht="15" x14ac:dyDescent="0.25">
      <c r="A11" s="32">
        <v>43647</v>
      </c>
      <c r="B11" s="17"/>
      <c r="C11" s="17"/>
      <c r="D11" s="18">
        <v>582</v>
      </c>
      <c r="E11" s="17"/>
      <c r="F11" s="17"/>
      <c r="G11" s="18">
        <v>57713</v>
      </c>
      <c r="H11" s="17"/>
      <c r="I11" s="17"/>
      <c r="J11" s="51">
        <v>117499</v>
      </c>
    </row>
    <row r="12" spans="1:10" ht="15" x14ac:dyDescent="0.25">
      <c r="A12" s="32">
        <v>43617</v>
      </c>
      <c r="B12" s="17">
        <v>503</v>
      </c>
      <c r="C12" s="17">
        <v>78</v>
      </c>
      <c r="D12" s="18">
        <v>581</v>
      </c>
      <c r="E12" s="17">
        <v>48798</v>
      </c>
      <c r="F12" s="17">
        <v>8723</v>
      </c>
      <c r="G12" s="18">
        <v>57521</v>
      </c>
      <c r="H12" s="17">
        <v>99781</v>
      </c>
      <c r="I12" s="17">
        <v>16894</v>
      </c>
      <c r="J12" s="51">
        <v>117675</v>
      </c>
    </row>
    <row r="13" spans="1:10" ht="15" x14ac:dyDescent="0.25">
      <c r="A13" s="32">
        <v>43586</v>
      </c>
      <c r="B13" s="17">
        <v>503</v>
      </c>
      <c r="C13" s="17">
        <v>78</v>
      </c>
      <c r="D13" s="18">
        <f t="shared" si="0"/>
        <v>581</v>
      </c>
      <c r="E13" s="17">
        <v>48798</v>
      </c>
      <c r="F13" s="17">
        <v>8723</v>
      </c>
      <c r="G13" s="18">
        <f t="shared" si="2"/>
        <v>57521</v>
      </c>
      <c r="H13" s="17">
        <v>99781</v>
      </c>
      <c r="I13" s="17">
        <v>16894</v>
      </c>
      <c r="J13" s="51">
        <f t="shared" si="1"/>
        <v>116675</v>
      </c>
    </row>
    <row r="14" spans="1:10" ht="15" x14ac:dyDescent="0.25">
      <c r="A14" s="32">
        <v>43556</v>
      </c>
      <c r="B14" s="17">
        <v>501</v>
      </c>
      <c r="C14" s="17">
        <v>78</v>
      </c>
      <c r="D14" s="18">
        <f t="shared" si="0"/>
        <v>579</v>
      </c>
      <c r="E14" s="17">
        <v>48917</v>
      </c>
      <c r="F14" s="17">
        <v>8723</v>
      </c>
      <c r="G14" s="18">
        <f t="shared" si="2"/>
        <v>57640</v>
      </c>
      <c r="H14" s="17">
        <v>99904</v>
      </c>
      <c r="I14" s="17">
        <v>16894</v>
      </c>
      <c r="J14" s="51">
        <f t="shared" si="1"/>
        <v>116798</v>
      </c>
    </row>
    <row r="15" spans="1:10" ht="15" x14ac:dyDescent="0.25">
      <c r="A15" s="32">
        <v>43525</v>
      </c>
      <c r="B15" s="17">
        <v>494</v>
      </c>
      <c r="C15" s="17">
        <v>74</v>
      </c>
      <c r="D15" s="18">
        <f t="shared" si="0"/>
        <v>568</v>
      </c>
      <c r="E15" s="17">
        <v>48141</v>
      </c>
      <c r="F15" s="17">
        <v>8458</v>
      </c>
      <c r="G15" s="18">
        <f t="shared" si="2"/>
        <v>56599</v>
      </c>
      <c r="H15" s="17">
        <v>98352</v>
      </c>
      <c r="I15" s="17">
        <v>16894</v>
      </c>
      <c r="J15" s="51">
        <f t="shared" si="1"/>
        <v>115246</v>
      </c>
    </row>
    <row r="16" spans="1:10" ht="15" x14ac:dyDescent="0.25">
      <c r="A16" s="166">
        <v>43497</v>
      </c>
      <c r="B16" s="102">
        <v>493</v>
      </c>
      <c r="C16" s="102">
        <v>74</v>
      </c>
      <c r="D16" s="103">
        <v>567</v>
      </c>
      <c r="E16" s="102">
        <v>48010</v>
      </c>
      <c r="F16" s="102">
        <v>8458</v>
      </c>
      <c r="G16" s="103">
        <v>56468</v>
      </c>
      <c r="H16" s="102">
        <v>98086</v>
      </c>
      <c r="I16" s="102">
        <v>16894</v>
      </c>
      <c r="J16" s="104">
        <v>114980</v>
      </c>
    </row>
    <row r="17" spans="1:10" ht="15.75" thickBot="1" x14ac:dyDescent="0.3">
      <c r="A17" s="33">
        <v>43466</v>
      </c>
      <c r="B17" s="52">
        <v>495</v>
      </c>
      <c r="C17" s="52">
        <v>73</v>
      </c>
      <c r="D17" s="45">
        <f>B17+C17</f>
        <v>568</v>
      </c>
      <c r="E17" s="52">
        <v>48382</v>
      </c>
      <c r="F17" s="52">
        <v>8446</v>
      </c>
      <c r="G17" s="45">
        <f>E17+F17</f>
        <v>56828</v>
      </c>
      <c r="H17" s="52">
        <v>98827</v>
      </c>
      <c r="I17" s="52">
        <v>16870</v>
      </c>
      <c r="J17" s="45">
        <f>H17+I17</f>
        <v>115697</v>
      </c>
    </row>
    <row r="19" spans="1:10" x14ac:dyDescent="0.2">
      <c r="A19" s="167" t="s">
        <v>103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sqref="A1:E1"/>
    </sheetView>
  </sheetViews>
  <sheetFormatPr defaultColWidth="10.875" defaultRowHeight="15" x14ac:dyDescent="0.25"/>
  <cols>
    <col min="1" max="1" width="15.875" style="22" customWidth="1"/>
    <col min="2" max="2" width="39.875" style="5" customWidth="1"/>
    <col min="3" max="5" width="12.875" style="10" customWidth="1"/>
    <col min="6" max="16384" width="10.875" style="5"/>
  </cols>
  <sheetData>
    <row r="1" spans="1:5" ht="30" customHeight="1" thickBot="1" x14ac:dyDescent="0.25">
      <c r="A1" s="200" t="s">
        <v>160</v>
      </c>
      <c r="B1" s="201"/>
      <c r="C1" s="201"/>
      <c r="D1" s="201"/>
      <c r="E1" s="202"/>
    </row>
    <row r="2" spans="1:5" ht="15.95" customHeight="1" thickBot="1" x14ac:dyDescent="0.25">
      <c r="A2" s="174" t="s">
        <v>1</v>
      </c>
      <c r="B2" s="209"/>
      <c r="C2" s="209"/>
      <c r="D2" s="209"/>
      <c r="E2" s="210"/>
    </row>
    <row r="3" spans="1:5" x14ac:dyDescent="0.2">
      <c r="A3" s="207" t="s">
        <v>18</v>
      </c>
      <c r="B3" s="203" t="s">
        <v>107</v>
      </c>
      <c r="C3" s="205" t="s">
        <v>131</v>
      </c>
      <c r="D3" s="205"/>
      <c r="E3" s="206"/>
    </row>
    <row r="4" spans="1:5" ht="14.1" customHeight="1" thickBot="1" x14ac:dyDescent="0.25">
      <c r="A4" s="208"/>
      <c r="B4" s="204"/>
      <c r="C4" s="171" t="s">
        <v>135</v>
      </c>
      <c r="D4" s="171" t="s">
        <v>136</v>
      </c>
      <c r="E4" s="172" t="s">
        <v>16</v>
      </c>
    </row>
    <row r="5" spans="1:5" x14ac:dyDescent="0.25">
      <c r="A5" s="165">
        <v>43862</v>
      </c>
      <c r="B5" s="91" t="s">
        <v>108</v>
      </c>
      <c r="C5" s="92">
        <v>153126</v>
      </c>
      <c r="D5" s="92">
        <v>107284</v>
      </c>
      <c r="E5" s="131">
        <v>260410</v>
      </c>
    </row>
    <row r="6" spans="1:5" x14ac:dyDescent="0.25">
      <c r="A6" s="32">
        <v>43862</v>
      </c>
      <c r="B6" s="56" t="s">
        <v>109</v>
      </c>
      <c r="C6" s="59">
        <v>151</v>
      </c>
      <c r="D6" s="59">
        <v>951</v>
      </c>
      <c r="E6" s="132">
        <v>1102</v>
      </c>
    </row>
    <row r="7" spans="1:5" x14ac:dyDescent="0.25">
      <c r="A7" s="32">
        <v>43862</v>
      </c>
      <c r="B7" s="56" t="s">
        <v>110</v>
      </c>
      <c r="C7" s="59">
        <v>9594</v>
      </c>
      <c r="D7" s="59">
        <v>21667</v>
      </c>
      <c r="E7" s="132">
        <v>31261</v>
      </c>
    </row>
    <row r="8" spans="1:5" x14ac:dyDescent="0.25">
      <c r="A8" s="32">
        <v>43862</v>
      </c>
      <c r="B8" s="56" t="s">
        <v>111</v>
      </c>
      <c r="C8" s="59">
        <v>0</v>
      </c>
      <c r="D8" s="59">
        <v>264</v>
      </c>
      <c r="E8" s="132">
        <v>264</v>
      </c>
    </row>
    <row r="9" spans="1:5" x14ac:dyDescent="0.25">
      <c r="A9" s="32">
        <v>43862</v>
      </c>
      <c r="B9" s="56" t="s">
        <v>112</v>
      </c>
      <c r="C9" s="59">
        <v>48</v>
      </c>
      <c r="D9" s="59">
        <v>302</v>
      </c>
      <c r="E9" s="132">
        <v>350</v>
      </c>
    </row>
    <row r="10" spans="1:5" x14ac:dyDescent="0.25">
      <c r="A10" s="32">
        <v>43862</v>
      </c>
      <c r="B10" s="56" t="s">
        <v>113</v>
      </c>
      <c r="C10" s="59">
        <v>686</v>
      </c>
      <c r="D10" s="59">
        <v>3419</v>
      </c>
      <c r="E10" s="132">
        <v>4105</v>
      </c>
    </row>
    <row r="11" spans="1:5" x14ac:dyDescent="0.25">
      <c r="A11" s="32">
        <v>43862</v>
      </c>
      <c r="B11" s="56" t="s">
        <v>114</v>
      </c>
      <c r="C11" s="59">
        <v>163605</v>
      </c>
      <c r="D11" s="59">
        <v>133887</v>
      </c>
      <c r="E11" s="132">
        <v>297492</v>
      </c>
    </row>
    <row r="12" spans="1:5" x14ac:dyDescent="0.25">
      <c r="A12" s="32">
        <v>43831</v>
      </c>
      <c r="B12" s="56" t="s">
        <v>108</v>
      </c>
      <c r="C12" s="61">
        <v>154206</v>
      </c>
      <c r="D12" s="61">
        <v>102090</v>
      </c>
      <c r="E12" s="133">
        <v>256296</v>
      </c>
    </row>
    <row r="13" spans="1:5" x14ac:dyDescent="0.25">
      <c r="A13" s="32">
        <v>43831</v>
      </c>
      <c r="B13" s="56" t="s">
        <v>109</v>
      </c>
      <c r="C13" s="61">
        <v>263</v>
      </c>
      <c r="D13" s="61">
        <v>824</v>
      </c>
      <c r="E13" s="133">
        <v>1087</v>
      </c>
    </row>
    <row r="14" spans="1:5" x14ac:dyDescent="0.25">
      <c r="A14" s="32">
        <v>43831</v>
      </c>
      <c r="B14" s="56" t="s">
        <v>110</v>
      </c>
      <c r="C14" s="61">
        <v>10252</v>
      </c>
      <c r="D14" s="61">
        <v>19317</v>
      </c>
      <c r="E14" s="133">
        <v>29569</v>
      </c>
    </row>
    <row r="15" spans="1:5" x14ac:dyDescent="0.25">
      <c r="A15" s="32">
        <v>43831</v>
      </c>
      <c r="B15" s="56" t="s">
        <v>111</v>
      </c>
      <c r="C15" s="61">
        <v>0</v>
      </c>
      <c r="D15" s="61">
        <v>183</v>
      </c>
      <c r="E15" s="133">
        <v>183</v>
      </c>
    </row>
    <row r="16" spans="1:5" x14ac:dyDescent="0.25">
      <c r="A16" s="32">
        <v>43831</v>
      </c>
      <c r="B16" s="56" t="s">
        <v>112</v>
      </c>
      <c r="C16" s="61">
        <v>229</v>
      </c>
      <c r="D16" s="61">
        <v>525</v>
      </c>
      <c r="E16" s="133">
        <v>754</v>
      </c>
    </row>
    <row r="17" spans="1:5" x14ac:dyDescent="0.25">
      <c r="A17" s="32">
        <v>43831</v>
      </c>
      <c r="B17" s="56" t="s">
        <v>113</v>
      </c>
      <c r="C17" s="61">
        <v>230</v>
      </c>
      <c r="D17" s="61">
        <v>4974</v>
      </c>
      <c r="E17" s="133">
        <v>5204</v>
      </c>
    </row>
    <row r="18" spans="1:5" x14ac:dyDescent="0.25">
      <c r="A18" s="32">
        <v>43831</v>
      </c>
      <c r="B18" s="56" t="s">
        <v>114</v>
      </c>
      <c r="C18" s="61">
        <v>165180</v>
      </c>
      <c r="D18" s="61">
        <v>127913</v>
      </c>
      <c r="E18" s="133">
        <v>293093</v>
      </c>
    </row>
    <row r="19" spans="1:5" x14ac:dyDescent="0.25">
      <c r="A19" s="32">
        <v>43800</v>
      </c>
      <c r="B19" s="56" t="s">
        <v>108</v>
      </c>
      <c r="C19" s="61">
        <v>159481</v>
      </c>
      <c r="D19" s="61">
        <v>89299</v>
      </c>
      <c r="E19" s="133">
        <v>248780</v>
      </c>
    </row>
    <row r="20" spans="1:5" x14ac:dyDescent="0.25">
      <c r="A20" s="32">
        <v>43800</v>
      </c>
      <c r="B20" s="56" t="s">
        <v>109</v>
      </c>
      <c r="C20" s="61">
        <v>198</v>
      </c>
      <c r="D20" s="61">
        <v>1006</v>
      </c>
      <c r="E20" s="133">
        <v>1204</v>
      </c>
    </row>
    <row r="21" spans="1:5" x14ac:dyDescent="0.25">
      <c r="A21" s="32">
        <v>43800</v>
      </c>
      <c r="B21" s="56" t="s">
        <v>110</v>
      </c>
      <c r="C21" s="61">
        <v>9749</v>
      </c>
      <c r="D21" s="61">
        <v>16930</v>
      </c>
      <c r="E21" s="133">
        <v>26679</v>
      </c>
    </row>
    <row r="22" spans="1:5" x14ac:dyDescent="0.25">
      <c r="A22" s="32">
        <v>43800</v>
      </c>
      <c r="B22" s="56" t="s">
        <v>111</v>
      </c>
      <c r="C22" s="61">
        <v>0</v>
      </c>
      <c r="D22" s="61">
        <v>630</v>
      </c>
      <c r="E22" s="133">
        <v>630</v>
      </c>
    </row>
    <row r="23" spans="1:5" x14ac:dyDescent="0.25">
      <c r="A23" s="32">
        <v>43800</v>
      </c>
      <c r="B23" s="56" t="s">
        <v>112</v>
      </c>
      <c r="C23" s="61">
        <v>9</v>
      </c>
      <c r="D23" s="61">
        <v>76</v>
      </c>
      <c r="E23" s="133">
        <v>85</v>
      </c>
    </row>
    <row r="24" spans="1:5" x14ac:dyDescent="0.25">
      <c r="A24" s="32">
        <v>43800</v>
      </c>
      <c r="B24" s="56" t="s">
        <v>113</v>
      </c>
      <c r="C24" s="61">
        <v>188</v>
      </c>
      <c r="D24" s="61">
        <v>4316</v>
      </c>
      <c r="E24" s="133">
        <v>4504</v>
      </c>
    </row>
    <row r="25" spans="1:5" x14ac:dyDescent="0.25">
      <c r="A25" s="32">
        <v>43800</v>
      </c>
      <c r="B25" s="56" t="s">
        <v>114</v>
      </c>
      <c r="C25" s="61">
        <v>169625</v>
      </c>
      <c r="D25" s="61">
        <v>112257</v>
      </c>
      <c r="E25" s="133">
        <v>281882</v>
      </c>
    </row>
    <row r="26" spans="1:5" x14ac:dyDescent="0.25">
      <c r="A26" s="32">
        <v>43770</v>
      </c>
      <c r="B26" s="56" t="s">
        <v>108</v>
      </c>
      <c r="C26" s="61">
        <v>172340</v>
      </c>
      <c r="D26" s="61">
        <v>88961</v>
      </c>
      <c r="E26" s="133">
        <v>261301</v>
      </c>
    </row>
    <row r="27" spans="1:5" x14ac:dyDescent="0.25">
      <c r="A27" s="32">
        <v>43770</v>
      </c>
      <c r="B27" s="56" t="s">
        <v>109</v>
      </c>
      <c r="C27" s="61">
        <v>266</v>
      </c>
      <c r="D27" s="61">
        <v>1381</v>
      </c>
      <c r="E27" s="133">
        <v>1647</v>
      </c>
    </row>
    <row r="28" spans="1:5" x14ac:dyDescent="0.25">
      <c r="A28" s="32">
        <v>43770</v>
      </c>
      <c r="B28" s="56" t="s">
        <v>110</v>
      </c>
      <c r="C28" s="61">
        <v>10695</v>
      </c>
      <c r="D28" s="61">
        <v>15459</v>
      </c>
      <c r="E28" s="133">
        <v>26154</v>
      </c>
    </row>
    <row r="29" spans="1:5" x14ac:dyDescent="0.25">
      <c r="A29" s="32">
        <v>43770</v>
      </c>
      <c r="B29" s="56" t="s">
        <v>111</v>
      </c>
      <c r="C29" s="61">
        <v>0</v>
      </c>
      <c r="D29" s="61">
        <v>303</v>
      </c>
      <c r="E29" s="133">
        <v>303</v>
      </c>
    </row>
    <row r="30" spans="1:5" x14ac:dyDescent="0.25">
      <c r="A30" s="32">
        <v>43770</v>
      </c>
      <c r="B30" s="56" t="s">
        <v>112</v>
      </c>
      <c r="C30" s="61">
        <v>236</v>
      </c>
      <c r="D30" s="61">
        <v>223</v>
      </c>
      <c r="E30" s="133">
        <v>459</v>
      </c>
    </row>
    <row r="31" spans="1:5" x14ac:dyDescent="0.25">
      <c r="A31" s="32">
        <v>43770</v>
      </c>
      <c r="B31" s="56" t="s">
        <v>113</v>
      </c>
      <c r="C31" s="61">
        <v>197</v>
      </c>
      <c r="D31" s="61">
        <v>5263</v>
      </c>
      <c r="E31" s="133">
        <v>5460</v>
      </c>
    </row>
    <row r="32" spans="1:5" x14ac:dyDescent="0.25">
      <c r="A32" s="32">
        <v>43770</v>
      </c>
      <c r="B32" s="56" t="s">
        <v>114</v>
      </c>
      <c r="C32" s="61">
        <v>183734</v>
      </c>
      <c r="D32" s="61">
        <v>111590</v>
      </c>
      <c r="E32" s="133">
        <v>295324</v>
      </c>
    </row>
    <row r="33" spans="1:5" x14ac:dyDescent="0.25">
      <c r="A33" s="32">
        <v>43739</v>
      </c>
      <c r="B33" s="58" t="s">
        <v>108</v>
      </c>
      <c r="C33" s="61">
        <v>226079</v>
      </c>
      <c r="D33" s="61">
        <v>85075</v>
      </c>
      <c r="E33" s="133">
        <v>311154</v>
      </c>
    </row>
    <row r="34" spans="1:5" x14ac:dyDescent="0.25">
      <c r="A34" s="32">
        <v>43739</v>
      </c>
      <c r="B34" s="58" t="s">
        <v>109</v>
      </c>
      <c r="C34" s="61">
        <v>263</v>
      </c>
      <c r="D34" s="61">
        <v>1385</v>
      </c>
      <c r="E34" s="133">
        <v>1648</v>
      </c>
    </row>
    <row r="35" spans="1:5" x14ac:dyDescent="0.25">
      <c r="A35" s="32">
        <v>43739</v>
      </c>
      <c r="B35" s="58" t="s">
        <v>110</v>
      </c>
      <c r="C35" s="61">
        <v>14202</v>
      </c>
      <c r="D35" s="61">
        <v>15790</v>
      </c>
      <c r="E35" s="133">
        <v>29992</v>
      </c>
    </row>
    <row r="36" spans="1:5" x14ac:dyDescent="0.25">
      <c r="A36" s="32">
        <v>43739</v>
      </c>
      <c r="B36" s="58" t="s">
        <v>111</v>
      </c>
      <c r="C36" s="61">
        <v>0</v>
      </c>
      <c r="D36" s="61">
        <v>629</v>
      </c>
      <c r="E36" s="133">
        <v>629</v>
      </c>
    </row>
    <row r="37" spans="1:5" x14ac:dyDescent="0.25">
      <c r="A37" s="32">
        <v>43739</v>
      </c>
      <c r="B37" s="58" t="s">
        <v>112</v>
      </c>
      <c r="C37" s="61">
        <v>19</v>
      </c>
      <c r="D37" s="61">
        <v>103</v>
      </c>
      <c r="E37" s="133">
        <v>122</v>
      </c>
    </row>
    <row r="38" spans="1:5" x14ac:dyDescent="0.25">
      <c r="A38" s="32">
        <v>43739</v>
      </c>
      <c r="B38" s="58" t="s">
        <v>113</v>
      </c>
      <c r="C38" s="61">
        <v>705</v>
      </c>
      <c r="D38" s="61">
        <v>3484</v>
      </c>
      <c r="E38" s="133">
        <v>4189</v>
      </c>
    </row>
    <row r="39" spans="1:5" x14ac:dyDescent="0.25">
      <c r="A39" s="32">
        <v>43739</v>
      </c>
      <c r="B39" s="58" t="s">
        <v>114</v>
      </c>
      <c r="C39" s="61">
        <v>241268</v>
      </c>
      <c r="D39" s="61">
        <v>106466</v>
      </c>
      <c r="E39" s="133">
        <v>347734</v>
      </c>
    </row>
    <row r="40" spans="1:5" x14ac:dyDescent="0.25">
      <c r="A40" s="32">
        <v>43709</v>
      </c>
      <c r="B40" s="56" t="s">
        <v>108</v>
      </c>
      <c r="C40" s="61">
        <v>229848</v>
      </c>
      <c r="D40" s="61">
        <v>89171</v>
      </c>
      <c r="E40" s="133">
        <v>319019</v>
      </c>
    </row>
    <row r="41" spans="1:5" x14ac:dyDescent="0.25">
      <c r="A41" s="32">
        <v>43709</v>
      </c>
      <c r="B41" s="56" t="s">
        <v>109</v>
      </c>
      <c r="C41" s="61">
        <v>451</v>
      </c>
      <c r="D41" s="61">
        <v>1329</v>
      </c>
      <c r="E41" s="133">
        <v>1780</v>
      </c>
    </row>
    <row r="42" spans="1:5" x14ac:dyDescent="0.25">
      <c r="A42" s="32">
        <v>43709</v>
      </c>
      <c r="B42" s="56" t="s">
        <v>110</v>
      </c>
      <c r="C42" s="61">
        <v>14634</v>
      </c>
      <c r="D42" s="61">
        <v>15217</v>
      </c>
      <c r="E42" s="133">
        <v>29851</v>
      </c>
    </row>
    <row r="43" spans="1:5" x14ac:dyDescent="0.25">
      <c r="A43" s="32">
        <v>43709</v>
      </c>
      <c r="B43" s="56" t="s">
        <v>111</v>
      </c>
      <c r="C43" s="61">
        <v>0</v>
      </c>
      <c r="D43" s="61">
        <v>1282</v>
      </c>
      <c r="E43" s="133">
        <v>1282</v>
      </c>
    </row>
    <row r="44" spans="1:5" x14ac:dyDescent="0.25">
      <c r="A44" s="32">
        <v>43709</v>
      </c>
      <c r="B44" s="56" t="s">
        <v>112</v>
      </c>
      <c r="C44" s="61">
        <v>428</v>
      </c>
      <c r="D44" s="61">
        <v>521</v>
      </c>
      <c r="E44" s="133">
        <v>949</v>
      </c>
    </row>
    <row r="45" spans="1:5" x14ac:dyDescent="0.25">
      <c r="A45" s="32">
        <v>43709</v>
      </c>
      <c r="B45" s="56" t="s">
        <v>113</v>
      </c>
      <c r="C45" s="61">
        <v>175</v>
      </c>
      <c r="D45" s="61">
        <v>6193</v>
      </c>
      <c r="E45" s="133">
        <v>6368</v>
      </c>
    </row>
    <row r="46" spans="1:5" x14ac:dyDescent="0.25">
      <c r="A46" s="32">
        <v>43709</v>
      </c>
      <c r="B46" s="56" t="s">
        <v>114</v>
      </c>
      <c r="C46" s="61">
        <v>245536</v>
      </c>
      <c r="D46" s="61">
        <v>113713</v>
      </c>
      <c r="E46" s="133">
        <v>359249</v>
      </c>
    </row>
    <row r="47" spans="1:5" x14ac:dyDescent="0.25">
      <c r="A47" s="32">
        <v>43678</v>
      </c>
      <c r="B47" s="56" t="s">
        <v>108</v>
      </c>
      <c r="C47" s="61">
        <v>264763</v>
      </c>
      <c r="D47" s="61">
        <v>87397</v>
      </c>
      <c r="E47" s="133">
        <v>352160</v>
      </c>
    </row>
    <row r="48" spans="1:5" x14ac:dyDescent="0.25">
      <c r="A48" s="32">
        <v>43678</v>
      </c>
      <c r="B48" s="56" t="s">
        <v>109</v>
      </c>
      <c r="C48" s="61">
        <v>464</v>
      </c>
      <c r="D48" s="61">
        <v>2067</v>
      </c>
      <c r="E48" s="133">
        <v>2531</v>
      </c>
    </row>
    <row r="49" spans="1:5" x14ac:dyDescent="0.25">
      <c r="A49" s="32">
        <v>43678</v>
      </c>
      <c r="B49" s="56" t="s">
        <v>110</v>
      </c>
      <c r="C49" s="61">
        <v>17975</v>
      </c>
      <c r="D49" s="61">
        <v>16835</v>
      </c>
      <c r="E49" s="133">
        <v>34810</v>
      </c>
    </row>
    <row r="50" spans="1:5" x14ac:dyDescent="0.25">
      <c r="A50" s="32">
        <v>43678</v>
      </c>
      <c r="B50" s="56" t="s">
        <v>111</v>
      </c>
      <c r="C50" s="61">
        <v>0</v>
      </c>
      <c r="D50" s="61">
        <v>1716</v>
      </c>
      <c r="E50" s="133">
        <v>1716</v>
      </c>
    </row>
    <row r="51" spans="1:5" x14ac:dyDescent="0.25">
      <c r="A51" s="32">
        <v>43678</v>
      </c>
      <c r="B51" s="56" t="s">
        <v>112</v>
      </c>
      <c r="C51" s="61">
        <v>18</v>
      </c>
      <c r="D51" s="61">
        <v>423</v>
      </c>
      <c r="E51" s="133">
        <v>441</v>
      </c>
    </row>
    <row r="52" spans="1:5" x14ac:dyDescent="0.25">
      <c r="A52" s="32">
        <v>43678</v>
      </c>
      <c r="B52" s="56" t="s">
        <v>113</v>
      </c>
      <c r="C52" s="61">
        <v>411</v>
      </c>
      <c r="D52" s="61">
        <v>6510</v>
      </c>
      <c r="E52" s="133">
        <v>6921</v>
      </c>
    </row>
    <row r="53" spans="1:5" x14ac:dyDescent="0.25">
      <c r="A53" s="32">
        <v>43678</v>
      </c>
      <c r="B53" s="56" t="s">
        <v>114</v>
      </c>
      <c r="C53" s="61">
        <v>283631</v>
      </c>
      <c r="D53" s="61">
        <v>114948</v>
      </c>
      <c r="E53" s="133">
        <v>398579</v>
      </c>
    </row>
    <row r="54" spans="1:5" x14ac:dyDescent="0.25">
      <c r="A54" s="32">
        <v>43647</v>
      </c>
      <c r="B54" s="56" t="s">
        <v>108</v>
      </c>
      <c r="C54" s="61">
        <v>244676</v>
      </c>
      <c r="D54" s="61">
        <v>95835</v>
      </c>
      <c r="E54" s="133">
        <v>340511</v>
      </c>
    </row>
    <row r="55" spans="1:5" x14ac:dyDescent="0.25">
      <c r="A55" s="32">
        <v>43647</v>
      </c>
      <c r="B55" s="56" t="s">
        <v>109</v>
      </c>
      <c r="C55" s="61">
        <v>390</v>
      </c>
      <c r="D55" s="61">
        <v>1678</v>
      </c>
      <c r="E55" s="133">
        <v>2068</v>
      </c>
    </row>
    <row r="56" spans="1:5" x14ac:dyDescent="0.25">
      <c r="A56" s="32">
        <v>43647</v>
      </c>
      <c r="B56" s="56" t="s">
        <v>110</v>
      </c>
      <c r="C56" s="61">
        <v>16501</v>
      </c>
      <c r="D56" s="61">
        <v>16640</v>
      </c>
      <c r="E56" s="133">
        <v>33141</v>
      </c>
    </row>
    <row r="57" spans="1:5" x14ac:dyDescent="0.25">
      <c r="A57" s="32">
        <v>43647</v>
      </c>
      <c r="B57" s="56" t="s">
        <v>111</v>
      </c>
      <c r="C57" s="61">
        <v>0</v>
      </c>
      <c r="D57" s="61">
        <v>1576</v>
      </c>
      <c r="E57" s="133">
        <v>1576</v>
      </c>
    </row>
    <row r="58" spans="1:5" x14ac:dyDescent="0.25">
      <c r="A58" s="32">
        <v>43647</v>
      </c>
      <c r="B58" s="56" t="s">
        <v>112</v>
      </c>
      <c r="C58" s="61">
        <v>29</v>
      </c>
      <c r="D58" s="61">
        <v>716</v>
      </c>
      <c r="E58" s="133">
        <v>745</v>
      </c>
    </row>
    <row r="59" spans="1:5" x14ac:dyDescent="0.25">
      <c r="A59" s="32">
        <v>43647</v>
      </c>
      <c r="B59" s="56" t="s">
        <v>113</v>
      </c>
      <c r="C59" s="61">
        <v>326</v>
      </c>
      <c r="D59" s="61">
        <v>6500</v>
      </c>
      <c r="E59" s="133">
        <v>6826</v>
      </c>
    </row>
    <row r="60" spans="1:5" x14ac:dyDescent="0.25">
      <c r="A60" s="32">
        <v>43647</v>
      </c>
      <c r="B60" s="56" t="s">
        <v>114</v>
      </c>
      <c r="C60" s="61">
        <v>261922</v>
      </c>
      <c r="D60" s="61">
        <v>122945</v>
      </c>
      <c r="E60" s="133">
        <v>384867</v>
      </c>
    </row>
    <row r="61" spans="1:5" x14ac:dyDescent="0.25">
      <c r="A61" s="32">
        <v>43617</v>
      </c>
      <c r="B61" s="56" t="s">
        <v>108</v>
      </c>
      <c r="C61" s="61">
        <v>191249</v>
      </c>
      <c r="D61" s="61">
        <v>85380</v>
      </c>
      <c r="E61" s="133">
        <v>276629</v>
      </c>
    </row>
    <row r="62" spans="1:5" x14ac:dyDescent="0.25">
      <c r="A62" s="32">
        <v>43617</v>
      </c>
      <c r="B62" s="56" t="s">
        <v>109</v>
      </c>
      <c r="C62" s="61">
        <v>405</v>
      </c>
      <c r="D62" s="61">
        <v>1856</v>
      </c>
      <c r="E62" s="133">
        <v>2261</v>
      </c>
    </row>
    <row r="63" spans="1:5" x14ac:dyDescent="0.25">
      <c r="A63" s="32">
        <v>43617</v>
      </c>
      <c r="B63" s="56" t="s">
        <v>110</v>
      </c>
      <c r="C63" s="61">
        <v>12721</v>
      </c>
      <c r="D63" s="61">
        <v>15812</v>
      </c>
      <c r="E63" s="133">
        <v>28533</v>
      </c>
    </row>
    <row r="64" spans="1:5" x14ac:dyDescent="0.25">
      <c r="A64" s="32">
        <v>43617</v>
      </c>
      <c r="B64" s="56" t="s">
        <v>111</v>
      </c>
      <c r="C64" s="61">
        <v>0</v>
      </c>
      <c r="D64" s="61">
        <v>1220</v>
      </c>
      <c r="E64" s="133">
        <v>1220</v>
      </c>
    </row>
    <row r="65" spans="1:5" x14ac:dyDescent="0.25">
      <c r="A65" s="32">
        <v>43617</v>
      </c>
      <c r="B65" s="56" t="s">
        <v>112</v>
      </c>
      <c r="C65" s="61">
        <v>7</v>
      </c>
      <c r="D65" s="61">
        <v>361</v>
      </c>
      <c r="E65" s="133">
        <v>368</v>
      </c>
    </row>
    <row r="66" spans="1:5" x14ac:dyDescent="0.25">
      <c r="A66" s="32">
        <v>43617</v>
      </c>
      <c r="B66" s="56" t="s">
        <v>113</v>
      </c>
      <c r="C66" s="61">
        <v>359</v>
      </c>
      <c r="D66" s="61">
        <v>6158</v>
      </c>
      <c r="E66" s="133">
        <v>6517</v>
      </c>
    </row>
    <row r="67" spans="1:5" x14ac:dyDescent="0.25">
      <c r="A67" s="32">
        <v>43617</v>
      </c>
      <c r="B67" s="56" t="s">
        <v>114</v>
      </c>
      <c r="C67" s="61">
        <v>204741</v>
      </c>
      <c r="D67" s="61">
        <v>110787</v>
      </c>
      <c r="E67" s="133">
        <v>315528</v>
      </c>
    </row>
    <row r="68" spans="1:5" x14ac:dyDescent="0.25">
      <c r="A68" s="32">
        <v>43586</v>
      </c>
      <c r="B68" s="56" t="s">
        <v>108</v>
      </c>
      <c r="C68" s="61">
        <v>155370</v>
      </c>
      <c r="D68" s="61">
        <v>75219</v>
      </c>
      <c r="E68" s="133">
        <v>230589</v>
      </c>
    </row>
    <row r="69" spans="1:5" x14ac:dyDescent="0.25">
      <c r="A69" s="32">
        <v>43586</v>
      </c>
      <c r="B69" s="56" t="s">
        <v>109</v>
      </c>
      <c r="C69" s="61">
        <v>385</v>
      </c>
      <c r="D69" s="61">
        <v>1282</v>
      </c>
      <c r="E69" s="133">
        <v>1667</v>
      </c>
    </row>
    <row r="70" spans="1:5" x14ac:dyDescent="0.25">
      <c r="A70" s="32">
        <v>43586</v>
      </c>
      <c r="B70" s="56" t="s">
        <v>110</v>
      </c>
      <c r="C70" s="61">
        <v>11516</v>
      </c>
      <c r="D70" s="61">
        <v>13595</v>
      </c>
      <c r="E70" s="133">
        <v>25111</v>
      </c>
    </row>
    <row r="71" spans="1:5" x14ac:dyDescent="0.25">
      <c r="A71" s="32">
        <v>43586</v>
      </c>
      <c r="B71" s="56" t="s">
        <v>111</v>
      </c>
      <c r="C71" s="61">
        <v>0</v>
      </c>
      <c r="D71" s="61">
        <v>514</v>
      </c>
      <c r="E71" s="133">
        <v>514</v>
      </c>
    </row>
    <row r="72" spans="1:5" x14ac:dyDescent="0.25">
      <c r="A72" s="32">
        <v>43586</v>
      </c>
      <c r="B72" s="56" t="s">
        <v>112</v>
      </c>
      <c r="C72" s="61">
        <v>3</v>
      </c>
      <c r="D72" s="61">
        <v>1</v>
      </c>
      <c r="E72" s="133">
        <v>4</v>
      </c>
    </row>
    <row r="73" spans="1:5" x14ac:dyDescent="0.25">
      <c r="A73" s="32">
        <v>43586</v>
      </c>
      <c r="B73" s="56" t="s">
        <v>113</v>
      </c>
      <c r="C73" s="61">
        <v>262</v>
      </c>
      <c r="D73" s="61">
        <v>4842</v>
      </c>
      <c r="E73" s="133">
        <v>5104</v>
      </c>
    </row>
    <row r="74" spans="1:5" x14ac:dyDescent="0.25">
      <c r="A74" s="32">
        <v>43586</v>
      </c>
      <c r="B74" s="56" t="s">
        <v>114</v>
      </c>
      <c r="C74" s="61">
        <v>167536</v>
      </c>
      <c r="D74" s="61">
        <v>95453</v>
      </c>
      <c r="E74" s="133">
        <v>262989</v>
      </c>
    </row>
    <row r="75" spans="1:5" x14ac:dyDescent="0.25">
      <c r="A75" s="32">
        <v>43556</v>
      </c>
      <c r="B75" s="56" t="s">
        <v>108</v>
      </c>
      <c r="C75" s="61">
        <v>237843</v>
      </c>
      <c r="D75" s="61">
        <v>85267</v>
      </c>
      <c r="E75" s="133">
        <v>323110</v>
      </c>
    </row>
    <row r="76" spans="1:5" x14ac:dyDescent="0.25">
      <c r="A76" s="32">
        <v>43556</v>
      </c>
      <c r="B76" s="56" t="s">
        <v>109</v>
      </c>
      <c r="C76" s="61">
        <v>699</v>
      </c>
      <c r="D76" s="61">
        <v>1662</v>
      </c>
      <c r="E76" s="133">
        <v>2361</v>
      </c>
    </row>
    <row r="77" spans="1:5" x14ac:dyDescent="0.25">
      <c r="A77" s="32">
        <v>43556</v>
      </c>
      <c r="B77" s="56" t="s">
        <v>110</v>
      </c>
      <c r="C77" s="61">
        <v>16102</v>
      </c>
      <c r="D77" s="61">
        <v>15988</v>
      </c>
      <c r="E77" s="133">
        <v>32090</v>
      </c>
    </row>
    <row r="78" spans="1:5" x14ac:dyDescent="0.25">
      <c r="A78" s="32">
        <v>43556</v>
      </c>
      <c r="B78" s="56" t="s">
        <v>111</v>
      </c>
      <c r="C78" s="61">
        <v>0</v>
      </c>
      <c r="D78" s="61">
        <v>1054</v>
      </c>
      <c r="E78" s="133">
        <v>1054</v>
      </c>
    </row>
    <row r="79" spans="1:5" x14ac:dyDescent="0.25">
      <c r="A79" s="32">
        <v>43556</v>
      </c>
      <c r="B79" s="56" t="s">
        <v>112</v>
      </c>
      <c r="C79" s="61">
        <v>2</v>
      </c>
      <c r="D79" s="61">
        <v>279</v>
      </c>
      <c r="E79" s="133">
        <v>281</v>
      </c>
    </row>
    <row r="80" spans="1:5" x14ac:dyDescent="0.25">
      <c r="A80" s="32">
        <v>43556</v>
      </c>
      <c r="B80" s="56" t="s">
        <v>113</v>
      </c>
      <c r="C80" s="61">
        <v>382</v>
      </c>
      <c r="D80" s="61">
        <v>5003</v>
      </c>
      <c r="E80" s="133">
        <v>5385</v>
      </c>
    </row>
    <row r="81" spans="1:5" x14ac:dyDescent="0.25">
      <c r="A81" s="32">
        <v>43556</v>
      </c>
      <c r="B81" s="56" t="s">
        <v>114</v>
      </c>
      <c r="C81" s="61">
        <v>255028</v>
      </c>
      <c r="D81" s="61">
        <v>109253</v>
      </c>
      <c r="E81" s="133">
        <v>364281</v>
      </c>
    </row>
    <row r="82" spans="1:5" x14ac:dyDescent="0.25">
      <c r="A82" s="32">
        <v>43525</v>
      </c>
      <c r="B82" s="56" t="s">
        <v>108</v>
      </c>
      <c r="C82" s="61">
        <v>195245</v>
      </c>
      <c r="D82" s="61">
        <v>87888</v>
      </c>
      <c r="E82" s="133">
        <v>283133</v>
      </c>
    </row>
    <row r="83" spans="1:5" x14ac:dyDescent="0.25">
      <c r="A83" s="32">
        <v>43525</v>
      </c>
      <c r="B83" s="56" t="s">
        <v>109</v>
      </c>
      <c r="C83" s="61">
        <v>185</v>
      </c>
      <c r="D83" s="61">
        <v>1158</v>
      </c>
      <c r="E83" s="133">
        <v>1343</v>
      </c>
    </row>
    <row r="84" spans="1:5" x14ac:dyDescent="0.25">
      <c r="A84" s="32">
        <v>43525</v>
      </c>
      <c r="B84" s="56" t="s">
        <v>110</v>
      </c>
      <c r="C84" s="61">
        <v>12110</v>
      </c>
      <c r="D84" s="61">
        <v>16738</v>
      </c>
      <c r="E84" s="133">
        <v>28848</v>
      </c>
    </row>
    <row r="85" spans="1:5" x14ac:dyDescent="0.25">
      <c r="A85" s="32">
        <v>43525</v>
      </c>
      <c r="B85" s="56" t="s">
        <v>111</v>
      </c>
      <c r="C85" s="61">
        <v>0</v>
      </c>
      <c r="D85" s="61">
        <v>357</v>
      </c>
      <c r="E85" s="133">
        <v>357</v>
      </c>
    </row>
    <row r="86" spans="1:5" x14ac:dyDescent="0.25">
      <c r="A86" s="32">
        <v>43525</v>
      </c>
      <c r="B86" s="56" t="s">
        <v>112</v>
      </c>
      <c r="C86" s="61">
        <v>0</v>
      </c>
      <c r="D86" s="61">
        <v>182</v>
      </c>
      <c r="E86" s="133">
        <v>182</v>
      </c>
    </row>
    <row r="87" spans="1:5" x14ac:dyDescent="0.25">
      <c r="A87" s="32">
        <v>43525</v>
      </c>
      <c r="B87" s="56" t="s">
        <v>113</v>
      </c>
      <c r="C87" s="61">
        <v>611</v>
      </c>
      <c r="D87" s="61">
        <v>3886</v>
      </c>
      <c r="E87" s="133">
        <v>4497</v>
      </c>
    </row>
    <row r="88" spans="1:5" x14ac:dyDescent="0.25">
      <c r="A88" s="32">
        <v>43525</v>
      </c>
      <c r="B88" s="56" t="s">
        <v>114</v>
      </c>
      <c r="C88" s="61">
        <v>208151</v>
      </c>
      <c r="D88" s="61">
        <v>110209</v>
      </c>
      <c r="E88" s="133">
        <v>318360</v>
      </c>
    </row>
    <row r="89" spans="1:5" x14ac:dyDescent="0.25">
      <c r="A89" s="32">
        <v>43497</v>
      </c>
      <c r="B89" s="56" t="s">
        <v>108</v>
      </c>
      <c r="C89" s="61">
        <v>148135</v>
      </c>
      <c r="D89" s="61">
        <v>82315</v>
      </c>
      <c r="E89" s="133">
        <v>230450</v>
      </c>
    </row>
    <row r="90" spans="1:5" x14ac:dyDescent="0.25">
      <c r="A90" s="32">
        <v>43497</v>
      </c>
      <c r="B90" s="56" t="s">
        <v>109</v>
      </c>
      <c r="C90" s="61">
        <v>408</v>
      </c>
      <c r="D90" s="61">
        <v>1237</v>
      </c>
      <c r="E90" s="133">
        <v>1645</v>
      </c>
    </row>
    <row r="91" spans="1:5" x14ac:dyDescent="0.25">
      <c r="A91" s="32">
        <v>43497</v>
      </c>
      <c r="B91" s="56" t="s">
        <v>110</v>
      </c>
      <c r="C91" s="61">
        <v>9020</v>
      </c>
      <c r="D91" s="61">
        <v>15133</v>
      </c>
      <c r="E91" s="133">
        <v>24153</v>
      </c>
    </row>
    <row r="92" spans="1:5" x14ac:dyDescent="0.25">
      <c r="A92" s="32">
        <v>43497</v>
      </c>
      <c r="B92" s="56" t="s">
        <v>111</v>
      </c>
      <c r="C92" s="61">
        <v>0</v>
      </c>
      <c r="D92" s="61">
        <v>135</v>
      </c>
      <c r="E92" s="133">
        <v>135</v>
      </c>
    </row>
    <row r="93" spans="1:5" x14ac:dyDescent="0.25">
      <c r="A93" s="32">
        <v>43497</v>
      </c>
      <c r="B93" s="56" t="s">
        <v>112</v>
      </c>
      <c r="C93" s="61">
        <v>14</v>
      </c>
      <c r="D93" s="61">
        <v>127</v>
      </c>
      <c r="E93" s="133">
        <v>141</v>
      </c>
    </row>
    <row r="94" spans="1:5" x14ac:dyDescent="0.25">
      <c r="A94" s="32">
        <v>43497</v>
      </c>
      <c r="B94" s="56" t="s">
        <v>113</v>
      </c>
      <c r="C94" s="61">
        <v>597</v>
      </c>
      <c r="D94" s="61">
        <v>4437</v>
      </c>
      <c r="E94" s="133">
        <v>5034</v>
      </c>
    </row>
    <row r="95" spans="1:5" x14ac:dyDescent="0.25">
      <c r="A95" s="32">
        <v>43497</v>
      </c>
      <c r="B95" s="56" t="s">
        <v>114</v>
      </c>
      <c r="C95" s="61">
        <v>158174</v>
      </c>
      <c r="D95" s="61">
        <v>103384</v>
      </c>
      <c r="E95" s="133">
        <v>261558</v>
      </c>
    </row>
    <row r="96" spans="1:5" x14ac:dyDescent="0.25">
      <c r="A96" s="32">
        <v>43466</v>
      </c>
      <c r="B96" s="56" t="s">
        <v>108</v>
      </c>
      <c r="C96" s="61">
        <v>141631</v>
      </c>
      <c r="D96" s="61">
        <v>83557</v>
      </c>
      <c r="E96" s="133">
        <v>225188</v>
      </c>
    </row>
    <row r="97" spans="1:5" x14ac:dyDescent="0.25">
      <c r="A97" s="32">
        <v>43466</v>
      </c>
      <c r="B97" s="56" t="s">
        <v>109</v>
      </c>
      <c r="C97" s="61">
        <v>183</v>
      </c>
      <c r="D97" s="61">
        <v>1093</v>
      </c>
      <c r="E97" s="133">
        <v>1276</v>
      </c>
    </row>
    <row r="98" spans="1:5" x14ac:dyDescent="0.25">
      <c r="A98" s="32">
        <v>43466</v>
      </c>
      <c r="B98" s="56" t="s">
        <v>110</v>
      </c>
      <c r="C98" s="61">
        <v>8887</v>
      </c>
      <c r="D98" s="61">
        <v>15351</v>
      </c>
      <c r="E98" s="133">
        <v>24238</v>
      </c>
    </row>
    <row r="99" spans="1:5" x14ac:dyDescent="0.25">
      <c r="A99" s="32">
        <v>43466</v>
      </c>
      <c r="B99" s="56" t="s">
        <v>111</v>
      </c>
      <c r="C99" s="61">
        <v>0</v>
      </c>
      <c r="D99" s="61">
        <v>158</v>
      </c>
      <c r="E99" s="133">
        <v>158</v>
      </c>
    </row>
    <row r="100" spans="1:5" x14ac:dyDescent="0.25">
      <c r="A100" s="32">
        <v>43466</v>
      </c>
      <c r="B100" s="56" t="s">
        <v>112</v>
      </c>
      <c r="C100" s="61">
        <v>4</v>
      </c>
      <c r="D100" s="61">
        <v>114</v>
      </c>
      <c r="E100" s="133">
        <v>118</v>
      </c>
    </row>
    <row r="101" spans="1:5" x14ac:dyDescent="0.25">
      <c r="A101" s="32">
        <v>43466</v>
      </c>
      <c r="B101" s="56" t="s">
        <v>113</v>
      </c>
      <c r="C101" s="61">
        <v>326</v>
      </c>
      <c r="D101" s="61">
        <v>4815</v>
      </c>
      <c r="E101" s="133">
        <v>5141</v>
      </c>
    </row>
    <row r="102" spans="1:5" ht="15.75" thickBot="1" x14ac:dyDescent="0.3">
      <c r="A102" s="33">
        <v>43466</v>
      </c>
      <c r="B102" s="98" t="s">
        <v>114</v>
      </c>
      <c r="C102" s="99">
        <v>151031</v>
      </c>
      <c r="D102" s="99">
        <v>105088</v>
      </c>
      <c r="E102" s="134">
        <v>256119</v>
      </c>
    </row>
    <row r="104" spans="1:5" ht="14.25" x14ac:dyDescent="0.2">
      <c r="A104" s="173" t="s">
        <v>103</v>
      </c>
    </row>
  </sheetData>
  <mergeCells count="5">
    <mergeCell ref="A1:E1"/>
    <mergeCell ref="B3:B4"/>
    <mergeCell ref="C3:E3"/>
    <mergeCell ref="A3:A4"/>
    <mergeCell ref="A2:E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sqref="A1:E1"/>
    </sheetView>
  </sheetViews>
  <sheetFormatPr defaultColWidth="10.875" defaultRowHeight="14.25" x14ac:dyDescent="0.2"/>
  <cols>
    <col min="1" max="1" width="15.875" style="12" customWidth="1"/>
    <col min="2" max="2" width="39.875" style="5" customWidth="1"/>
    <col min="3" max="5" width="12.875" style="5" customWidth="1"/>
    <col min="6" max="16384" width="10.875" style="5"/>
  </cols>
  <sheetData>
    <row r="1" spans="1:5" ht="30" customHeight="1" thickBot="1" x14ac:dyDescent="0.25">
      <c r="A1" s="200" t="s">
        <v>161</v>
      </c>
      <c r="B1" s="201"/>
      <c r="C1" s="201"/>
      <c r="D1" s="201"/>
      <c r="E1" s="202"/>
    </row>
    <row r="2" spans="1:5" ht="15.95" customHeight="1" thickBot="1" x14ac:dyDescent="0.25">
      <c r="A2" s="174" t="s">
        <v>1</v>
      </c>
      <c r="B2" s="209"/>
      <c r="C2" s="209"/>
      <c r="D2" s="209"/>
      <c r="E2" s="210"/>
    </row>
    <row r="3" spans="1:5" ht="15" x14ac:dyDescent="0.2">
      <c r="A3" s="207" t="s">
        <v>18</v>
      </c>
      <c r="B3" s="203" t="s">
        <v>107</v>
      </c>
      <c r="C3" s="205" t="s">
        <v>132</v>
      </c>
      <c r="D3" s="205"/>
      <c r="E3" s="206"/>
    </row>
    <row r="4" spans="1:5" ht="15.75" thickBot="1" x14ac:dyDescent="0.25">
      <c r="A4" s="208"/>
      <c r="B4" s="204"/>
      <c r="C4" s="171" t="s">
        <v>135</v>
      </c>
      <c r="D4" s="171" t="s">
        <v>136</v>
      </c>
      <c r="E4" s="172" t="s">
        <v>16</v>
      </c>
    </row>
    <row r="5" spans="1:5" ht="15" x14ac:dyDescent="0.25">
      <c r="A5" s="165">
        <v>43862</v>
      </c>
      <c r="B5" s="91" t="s">
        <v>108</v>
      </c>
      <c r="C5" s="92">
        <v>361996</v>
      </c>
      <c r="D5" s="92">
        <v>196488</v>
      </c>
      <c r="E5" s="131">
        <v>558484</v>
      </c>
    </row>
    <row r="6" spans="1:5" ht="15" x14ac:dyDescent="0.25">
      <c r="A6" s="32">
        <v>43862</v>
      </c>
      <c r="B6" s="56" t="s">
        <v>109</v>
      </c>
      <c r="C6" s="59">
        <v>615</v>
      </c>
      <c r="D6" s="59">
        <v>1859</v>
      </c>
      <c r="E6" s="132">
        <v>2474</v>
      </c>
    </row>
    <row r="7" spans="1:5" ht="15" x14ac:dyDescent="0.25">
      <c r="A7" s="32">
        <v>43862</v>
      </c>
      <c r="B7" s="56" t="s">
        <v>110</v>
      </c>
      <c r="C7" s="59">
        <v>24438</v>
      </c>
      <c r="D7" s="59">
        <v>37399</v>
      </c>
      <c r="E7" s="132">
        <v>61837</v>
      </c>
    </row>
    <row r="8" spans="1:5" ht="15" x14ac:dyDescent="0.25">
      <c r="A8" s="32">
        <v>43862</v>
      </c>
      <c r="B8" s="56" t="s">
        <v>111</v>
      </c>
      <c r="C8" s="59">
        <v>0</v>
      </c>
      <c r="D8" s="59">
        <v>344</v>
      </c>
      <c r="E8" s="132">
        <v>344</v>
      </c>
    </row>
    <row r="9" spans="1:5" ht="15" x14ac:dyDescent="0.25">
      <c r="A9" s="32">
        <v>43862</v>
      </c>
      <c r="B9" s="56" t="s">
        <v>112</v>
      </c>
      <c r="C9" s="59">
        <v>50</v>
      </c>
      <c r="D9" s="59">
        <v>368</v>
      </c>
      <c r="E9" s="132">
        <v>418</v>
      </c>
    </row>
    <row r="10" spans="1:5" ht="15" x14ac:dyDescent="0.25">
      <c r="A10" s="32">
        <v>43862</v>
      </c>
      <c r="B10" s="56" t="s">
        <v>113</v>
      </c>
      <c r="C10" s="59">
        <v>1073</v>
      </c>
      <c r="D10" s="59">
        <v>4392</v>
      </c>
      <c r="E10" s="132">
        <v>5465</v>
      </c>
    </row>
    <row r="11" spans="1:5" ht="15" x14ac:dyDescent="0.25">
      <c r="A11" s="32">
        <v>43862</v>
      </c>
      <c r="B11" s="56" t="s">
        <v>114</v>
      </c>
      <c r="C11" s="59">
        <v>388172</v>
      </c>
      <c r="D11" s="59">
        <v>240850</v>
      </c>
      <c r="E11" s="132">
        <v>629022</v>
      </c>
    </row>
    <row r="12" spans="1:5" ht="15" x14ac:dyDescent="0.25">
      <c r="A12" s="32">
        <v>43831</v>
      </c>
      <c r="B12" s="56" t="s">
        <v>108</v>
      </c>
      <c r="C12" s="61">
        <v>368300</v>
      </c>
      <c r="D12" s="61">
        <v>181744</v>
      </c>
      <c r="E12" s="133">
        <v>550044</v>
      </c>
    </row>
    <row r="13" spans="1:5" ht="15" x14ac:dyDescent="0.25">
      <c r="A13" s="32">
        <v>43831</v>
      </c>
      <c r="B13" s="56" t="s">
        <v>109</v>
      </c>
      <c r="C13" s="61">
        <v>689</v>
      </c>
      <c r="D13" s="61">
        <v>1372</v>
      </c>
      <c r="E13" s="133">
        <v>2061</v>
      </c>
    </row>
    <row r="14" spans="1:5" ht="15" x14ac:dyDescent="0.25">
      <c r="A14" s="32">
        <v>43831</v>
      </c>
      <c r="B14" s="56" t="s">
        <v>110</v>
      </c>
      <c r="C14" s="61">
        <v>25814</v>
      </c>
      <c r="D14" s="61">
        <v>35750</v>
      </c>
      <c r="E14" s="133">
        <v>61564</v>
      </c>
    </row>
    <row r="15" spans="1:5" ht="15" x14ac:dyDescent="0.25">
      <c r="A15" s="32">
        <v>43831</v>
      </c>
      <c r="B15" s="56" t="s">
        <v>111</v>
      </c>
      <c r="C15" s="61">
        <v>0</v>
      </c>
      <c r="D15" s="61">
        <v>240</v>
      </c>
      <c r="E15" s="133">
        <v>240</v>
      </c>
    </row>
    <row r="16" spans="1:5" ht="15" x14ac:dyDescent="0.25">
      <c r="A16" s="32">
        <v>43831</v>
      </c>
      <c r="B16" s="56" t="s">
        <v>112</v>
      </c>
      <c r="C16" s="61">
        <v>538</v>
      </c>
      <c r="D16" s="61">
        <v>1261</v>
      </c>
      <c r="E16" s="133">
        <v>1799</v>
      </c>
    </row>
    <row r="17" spans="1:5" ht="15" x14ac:dyDescent="0.25">
      <c r="A17" s="32">
        <v>43831</v>
      </c>
      <c r="B17" s="56" t="s">
        <v>113</v>
      </c>
      <c r="C17" s="61">
        <v>292</v>
      </c>
      <c r="D17" s="61">
        <v>6239</v>
      </c>
      <c r="E17" s="133">
        <v>6531</v>
      </c>
    </row>
    <row r="18" spans="1:5" ht="15" x14ac:dyDescent="0.25">
      <c r="A18" s="32">
        <v>43831</v>
      </c>
      <c r="B18" s="56" t="s">
        <v>114</v>
      </c>
      <c r="C18" s="61">
        <v>395633</v>
      </c>
      <c r="D18" s="61">
        <v>226606</v>
      </c>
      <c r="E18" s="133">
        <v>622239</v>
      </c>
    </row>
    <row r="19" spans="1:5" ht="15" x14ac:dyDescent="0.25">
      <c r="A19" s="32">
        <v>43800</v>
      </c>
      <c r="B19" s="56" t="s">
        <v>108</v>
      </c>
      <c r="C19" s="61">
        <v>364522</v>
      </c>
      <c r="D19" s="61">
        <v>157142</v>
      </c>
      <c r="E19" s="133">
        <v>521664</v>
      </c>
    </row>
    <row r="20" spans="1:5" ht="15" x14ac:dyDescent="0.25">
      <c r="A20" s="32">
        <v>43800</v>
      </c>
      <c r="B20" s="56" t="s">
        <v>109</v>
      </c>
      <c r="C20" s="61">
        <v>668</v>
      </c>
      <c r="D20" s="61">
        <v>2038</v>
      </c>
      <c r="E20" s="133">
        <v>2706</v>
      </c>
    </row>
    <row r="21" spans="1:5" ht="15" x14ac:dyDescent="0.25">
      <c r="A21" s="32">
        <v>43800</v>
      </c>
      <c r="B21" s="56" t="s">
        <v>110</v>
      </c>
      <c r="C21" s="61">
        <v>26730</v>
      </c>
      <c r="D21" s="61">
        <v>31843</v>
      </c>
      <c r="E21" s="133">
        <v>58573</v>
      </c>
    </row>
    <row r="22" spans="1:5" ht="15" x14ac:dyDescent="0.25">
      <c r="A22" s="32">
        <v>43800</v>
      </c>
      <c r="B22" s="56" t="s">
        <v>111</v>
      </c>
      <c r="C22" s="61">
        <v>0</v>
      </c>
      <c r="D22" s="61">
        <v>799</v>
      </c>
      <c r="E22" s="133">
        <v>799</v>
      </c>
    </row>
    <row r="23" spans="1:5" ht="15" x14ac:dyDescent="0.25">
      <c r="A23" s="32">
        <v>43800</v>
      </c>
      <c r="B23" s="56" t="s">
        <v>112</v>
      </c>
      <c r="C23" s="61">
        <v>11</v>
      </c>
      <c r="D23" s="61">
        <v>76</v>
      </c>
      <c r="E23" s="133">
        <v>87</v>
      </c>
    </row>
    <row r="24" spans="1:5" ht="15" x14ac:dyDescent="0.25">
      <c r="A24" s="32">
        <v>43800</v>
      </c>
      <c r="B24" s="56" t="s">
        <v>113</v>
      </c>
      <c r="C24" s="61">
        <v>219</v>
      </c>
      <c r="D24" s="61">
        <v>5365</v>
      </c>
      <c r="E24" s="133">
        <v>5584</v>
      </c>
    </row>
    <row r="25" spans="1:5" ht="15" x14ac:dyDescent="0.25">
      <c r="A25" s="32">
        <v>43800</v>
      </c>
      <c r="B25" s="56" t="s">
        <v>114</v>
      </c>
      <c r="C25" s="61">
        <v>392150</v>
      </c>
      <c r="D25" s="61">
        <v>197263</v>
      </c>
      <c r="E25" s="133">
        <v>589413</v>
      </c>
    </row>
    <row r="26" spans="1:5" ht="15" x14ac:dyDescent="0.25">
      <c r="A26" s="32">
        <v>43770</v>
      </c>
      <c r="B26" s="56" t="s">
        <v>108</v>
      </c>
      <c r="C26" s="61">
        <v>398495</v>
      </c>
      <c r="D26" s="61">
        <v>153977</v>
      </c>
      <c r="E26" s="133">
        <v>552472</v>
      </c>
    </row>
    <row r="27" spans="1:5" ht="15" x14ac:dyDescent="0.25">
      <c r="A27" s="32">
        <v>43770</v>
      </c>
      <c r="B27" s="56" t="s">
        <v>109</v>
      </c>
      <c r="C27" s="61">
        <v>853</v>
      </c>
      <c r="D27" s="61">
        <v>2781</v>
      </c>
      <c r="E27" s="133">
        <v>3634</v>
      </c>
    </row>
    <row r="28" spans="1:5" ht="15" x14ac:dyDescent="0.25">
      <c r="A28" s="32">
        <v>43770</v>
      </c>
      <c r="B28" s="56" t="s">
        <v>110</v>
      </c>
      <c r="C28" s="61">
        <v>29575</v>
      </c>
      <c r="D28" s="61">
        <v>32391</v>
      </c>
      <c r="E28" s="133">
        <v>61966</v>
      </c>
    </row>
    <row r="29" spans="1:5" ht="15" x14ac:dyDescent="0.25">
      <c r="A29" s="32">
        <v>43770</v>
      </c>
      <c r="B29" s="56" t="s">
        <v>111</v>
      </c>
      <c r="C29" s="61">
        <v>0</v>
      </c>
      <c r="D29" s="61">
        <v>334</v>
      </c>
      <c r="E29" s="133">
        <v>334</v>
      </c>
    </row>
    <row r="30" spans="1:5" ht="15" x14ac:dyDescent="0.25">
      <c r="A30" s="32">
        <v>43770</v>
      </c>
      <c r="B30" s="56" t="s">
        <v>112</v>
      </c>
      <c r="C30" s="61">
        <v>546</v>
      </c>
      <c r="D30" s="61">
        <v>375</v>
      </c>
      <c r="E30" s="133">
        <v>921</v>
      </c>
    </row>
    <row r="31" spans="1:5" ht="15" x14ac:dyDescent="0.25">
      <c r="A31" s="32">
        <v>43770</v>
      </c>
      <c r="B31" s="56" t="s">
        <v>113</v>
      </c>
      <c r="C31" s="61">
        <v>328</v>
      </c>
      <c r="D31" s="61">
        <v>6293</v>
      </c>
      <c r="E31" s="133">
        <v>6621</v>
      </c>
    </row>
    <row r="32" spans="1:5" ht="15" x14ac:dyDescent="0.25">
      <c r="A32" s="32">
        <v>43770</v>
      </c>
      <c r="B32" s="56" t="s">
        <v>114</v>
      </c>
      <c r="C32" s="61">
        <v>429797</v>
      </c>
      <c r="D32" s="61">
        <v>196151</v>
      </c>
      <c r="E32" s="133">
        <v>625948</v>
      </c>
    </row>
    <row r="33" spans="1:5" ht="15" x14ac:dyDescent="0.25">
      <c r="A33" s="32">
        <v>43739</v>
      </c>
      <c r="B33" s="58" t="s">
        <v>108</v>
      </c>
      <c r="C33" s="61">
        <v>521677</v>
      </c>
      <c r="D33" s="61">
        <v>149356</v>
      </c>
      <c r="E33" s="133">
        <v>671033</v>
      </c>
    </row>
    <row r="34" spans="1:5" ht="15" x14ac:dyDescent="0.25">
      <c r="A34" s="32">
        <v>43739</v>
      </c>
      <c r="B34" s="58" t="s">
        <v>109</v>
      </c>
      <c r="C34" s="61">
        <v>877</v>
      </c>
      <c r="D34" s="61">
        <v>2587</v>
      </c>
      <c r="E34" s="133">
        <v>3464</v>
      </c>
    </row>
    <row r="35" spans="1:5" ht="15" x14ac:dyDescent="0.25">
      <c r="A35" s="32">
        <v>43739</v>
      </c>
      <c r="B35" s="58" t="s">
        <v>110</v>
      </c>
      <c r="C35" s="61">
        <v>37288</v>
      </c>
      <c r="D35" s="61">
        <v>33532</v>
      </c>
      <c r="E35" s="133">
        <v>70820</v>
      </c>
    </row>
    <row r="36" spans="1:5" ht="15" x14ac:dyDescent="0.25">
      <c r="A36" s="32">
        <v>43739</v>
      </c>
      <c r="B36" s="58" t="s">
        <v>111</v>
      </c>
      <c r="C36" s="61">
        <v>0</v>
      </c>
      <c r="D36" s="61">
        <v>898</v>
      </c>
      <c r="E36" s="133">
        <v>898</v>
      </c>
    </row>
    <row r="37" spans="1:5" ht="15" x14ac:dyDescent="0.25">
      <c r="A37" s="32">
        <v>43739</v>
      </c>
      <c r="B37" s="58" t="s">
        <v>112</v>
      </c>
      <c r="C37" s="61">
        <v>28</v>
      </c>
      <c r="D37" s="61">
        <v>103</v>
      </c>
      <c r="E37" s="133">
        <v>131</v>
      </c>
    </row>
    <row r="38" spans="1:5" ht="15" x14ac:dyDescent="0.25">
      <c r="A38" s="32">
        <v>43739</v>
      </c>
      <c r="B38" s="58" t="s">
        <v>113</v>
      </c>
      <c r="C38" s="61">
        <v>1405</v>
      </c>
      <c r="D38" s="61">
        <v>4794</v>
      </c>
      <c r="E38" s="133">
        <v>6199</v>
      </c>
    </row>
    <row r="39" spans="1:5" ht="15" x14ac:dyDescent="0.25">
      <c r="A39" s="32">
        <v>43739</v>
      </c>
      <c r="B39" s="58" t="s">
        <v>114</v>
      </c>
      <c r="C39" s="61">
        <v>561275</v>
      </c>
      <c r="D39" s="61">
        <v>191270</v>
      </c>
      <c r="E39" s="133">
        <v>752545</v>
      </c>
    </row>
    <row r="40" spans="1:5" ht="15" x14ac:dyDescent="0.25">
      <c r="A40" s="32">
        <v>43709</v>
      </c>
      <c r="B40" s="56" t="s">
        <v>108</v>
      </c>
      <c r="C40" s="61">
        <v>530452</v>
      </c>
      <c r="D40" s="61">
        <v>155951</v>
      </c>
      <c r="E40" s="133">
        <v>686403</v>
      </c>
    </row>
    <row r="41" spans="1:5" ht="15" x14ac:dyDescent="0.25">
      <c r="A41" s="32">
        <v>43709</v>
      </c>
      <c r="B41" s="56" t="s">
        <v>109</v>
      </c>
      <c r="C41" s="61">
        <v>1054</v>
      </c>
      <c r="D41" s="61">
        <v>2464</v>
      </c>
      <c r="E41" s="133">
        <v>3518</v>
      </c>
    </row>
    <row r="42" spans="1:5" ht="15" x14ac:dyDescent="0.25">
      <c r="A42" s="32">
        <v>43709</v>
      </c>
      <c r="B42" s="56" t="s">
        <v>110</v>
      </c>
      <c r="C42" s="61">
        <v>38649</v>
      </c>
      <c r="D42" s="61">
        <v>31845</v>
      </c>
      <c r="E42" s="133">
        <v>70494</v>
      </c>
    </row>
    <row r="43" spans="1:5" ht="15" x14ac:dyDescent="0.25">
      <c r="A43" s="32">
        <v>43709</v>
      </c>
      <c r="B43" s="56" t="s">
        <v>111</v>
      </c>
      <c r="C43" s="61">
        <v>0</v>
      </c>
      <c r="D43" s="61">
        <v>1524</v>
      </c>
      <c r="E43" s="133">
        <v>1524</v>
      </c>
    </row>
    <row r="44" spans="1:5" ht="15" x14ac:dyDescent="0.25">
      <c r="A44" s="32">
        <v>43709</v>
      </c>
      <c r="B44" s="56" t="s">
        <v>112</v>
      </c>
      <c r="C44" s="61">
        <v>891</v>
      </c>
      <c r="D44" s="61">
        <v>842</v>
      </c>
      <c r="E44" s="133">
        <v>1733</v>
      </c>
    </row>
    <row r="45" spans="1:5" ht="15" x14ac:dyDescent="0.25">
      <c r="A45" s="32">
        <v>43709</v>
      </c>
      <c r="B45" s="56" t="s">
        <v>113</v>
      </c>
      <c r="C45" s="61">
        <v>216</v>
      </c>
      <c r="D45" s="61">
        <v>7068</v>
      </c>
      <c r="E45" s="133">
        <v>7284</v>
      </c>
    </row>
    <row r="46" spans="1:5" ht="15" x14ac:dyDescent="0.25">
      <c r="A46" s="32">
        <v>43709</v>
      </c>
      <c r="B46" s="56" t="s">
        <v>114</v>
      </c>
      <c r="C46" s="61">
        <v>571262</v>
      </c>
      <c r="D46" s="61">
        <v>199694</v>
      </c>
      <c r="E46" s="133">
        <v>770956</v>
      </c>
    </row>
    <row r="47" spans="1:5" ht="15" x14ac:dyDescent="0.25">
      <c r="A47" s="32">
        <v>43678</v>
      </c>
      <c r="B47" s="56" t="s">
        <v>108</v>
      </c>
      <c r="C47" s="61">
        <v>620328</v>
      </c>
      <c r="D47" s="61">
        <v>152096</v>
      </c>
      <c r="E47" s="133">
        <v>772424</v>
      </c>
    </row>
    <row r="48" spans="1:5" ht="15" x14ac:dyDescent="0.25">
      <c r="A48" s="32">
        <v>43678</v>
      </c>
      <c r="B48" s="56" t="s">
        <v>109</v>
      </c>
      <c r="C48" s="61">
        <v>1019</v>
      </c>
      <c r="D48" s="61">
        <v>3810</v>
      </c>
      <c r="E48" s="133">
        <v>4829</v>
      </c>
    </row>
    <row r="49" spans="1:5" ht="15" x14ac:dyDescent="0.25">
      <c r="A49" s="32">
        <v>43678</v>
      </c>
      <c r="B49" s="56" t="s">
        <v>110</v>
      </c>
      <c r="C49" s="61">
        <v>44293</v>
      </c>
      <c r="D49" s="61">
        <v>32386</v>
      </c>
      <c r="E49" s="133">
        <v>76679</v>
      </c>
    </row>
    <row r="50" spans="1:5" ht="15" x14ac:dyDescent="0.25">
      <c r="A50" s="32">
        <v>43678</v>
      </c>
      <c r="B50" s="56" t="s">
        <v>111</v>
      </c>
      <c r="C50" s="61">
        <v>0</v>
      </c>
      <c r="D50" s="61">
        <v>3425</v>
      </c>
      <c r="E50" s="133">
        <v>3425</v>
      </c>
    </row>
    <row r="51" spans="1:5" ht="15" x14ac:dyDescent="0.25">
      <c r="A51" s="32">
        <v>43678</v>
      </c>
      <c r="B51" s="56" t="s">
        <v>112</v>
      </c>
      <c r="C51" s="61">
        <v>26</v>
      </c>
      <c r="D51" s="61">
        <v>597</v>
      </c>
      <c r="E51" s="133">
        <v>623</v>
      </c>
    </row>
    <row r="52" spans="1:5" ht="15" x14ac:dyDescent="0.25">
      <c r="A52" s="32">
        <v>43678</v>
      </c>
      <c r="B52" s="56" t="s">
        <v>113</v>
      </c>
      <c r="C52" s="61">
        <v>470</v>
      </c>
      <c r="D52" s="61">
        <v>7559</v>
      </c>
      <c r="E52" s="133">
        <v>8029</v>
      </c>
    </row>
    <row r="53" spans="1:5" ht="15" x14ac:dyDescent="0.25">
      <c r="A53" s="32">
        <v>43678</v>
      </c>
      <c r="B53" s="56" t="s">
        <v>114</v>
      </c>
      <c r="C53" s="61">
        <v>666136</v>
      </c>
      <c r="D53" s="61">
        <v>199873</v>
      </c>
      <c r="E53" s="133">
        <v>866009</v>
      </c>
    </row>
    <row r="54" spans="1:5" ht="15" x14ac:dyDescent="0.25">
      <c r="A54" s="32">
        <v>43647</v>
      </c>
      <c r="B54" s="56" t="s">
        <v>108</v>
      </c>
      <c r="C54" s="61">
        <v>570942</v>
      </c>
      <c r="D54" s="61">
        <v>165593</v>
      </c>
      <c r="E54" s="133">
        <v>736535</v>
      </c>
    </row>
    <row r="55" spans="1:5" ht="15" x14ac:dyDescent="0.25">
      <c r="A55" s="32">
        <v>43647</v>
      </c>
      <c r="B55" s="56" t="s">
        <v>109</v>
      </c>
      <c r="C55" s="61">
        <v>876</v>
      </c>
      <c r="D55" s="61">
        <v>2855</v>
      </c>
      <c r="E55" s="133">
        <v>3731</v>
      </c>
    </row>
    <row r="56" spans="1:5" ht="15" x14ac:dyDescent="0.25">
      <c r="A56" s="32">
        <v>43647</v>
      </c>
      <c r="B56" s="56" t="s">
        <v>110</v>
      </c>
      <c r="C56" s="61">
        <v>41583</v>
      </c>
      <c r="D56" s="61">
        <v>32596</v>
      </c>
      <c r="E56" s="133">
        <v>74179</v>
      </c>
    </row>
    <row r="57" spans="1:5" ht="15" x14ac:dyDescent="0.25">
      <c r="A57" s="32">
        <v>43647</v>
      </c>
      <c r="B57" s="56" t="s">
        <v>111</v>
      </c>
      <c r="C57" s="61">
        <v>0</v>
      </c>
      <c r="D57" s="61">
        <v>3228</v>
      </c>
      <c r="E57" s="133">
        <v>3228</v>
      </c>
    </row>
    <row r="58" spans="1:5" ht="15" x14ac:dyDescent="0.25">
      <c r="A58" s="32">
        <v>43647</v>
      </c>
      <c r="B58" s="56" t="s">
        <v>112</v>
      </c>
      <c r="C58" s="61">
        <v>56</v>
      </c>
      <c r="D58" s="61">
        <v>1732</v>
      </c>
      <c r="E58" s="133">
        <v>1788</v>
      </c>
    </row>
    <row r="59" spans="1:5" ht="15" x14ac:dyDescent="0.25">
      <c r="A59" s="32">
        <v>43647</v>
      </c>
      <c r="B59" s="56" t="s">
        <v>113</v>
      </c>
      <c r="C59" s="61">
        <v>429</v>
      </c>
      <c r="D59" s="61">
        <v>6789</v>
      </c>
      <c r="E59" s="133">
        <v>7218</v>
      </c>
    </row>
    <row r="60" spans="1:5" ht="15" x14ac:dyDescent="0.25">
      <c r="A60" s="32">
        <v>43647</v>
      </c>
      <c r="B60" s="56" t="s">
        <v>114</v>
      </c>
      <c r="C60" s="61">
        <v>613886</v>
      </c>
      <c r="D60" s="61">
        <v>212793</v>
      </c>
      <c r="E60" s="133">
        <v>826679</v>
      </c>
    </row>
    <row r="61" spans="1:5" ht="15" x14ac:dyDescent="0.25">
      <c r="A61" s="32">
        <v>43617</v>
      </c>
      <c r="B61" s="56" t="s">
        <v>108</v>
      </c>
      <c r="C61" s="61">
        <v>440490</v>
      </c>
      <c r="D61" s="61">
        <v>147819</v>
      </c>
      <c r="E61" s="133">
        <v>588309</v>
      </c>
    </row>
    <row r="62" spans="1:5" ht="15" x14ac:dyDescent="0.25">
      <c r="A62" s="32">
        <v>43617</v>
      </c>
      <c r="B62" s="56" t="s">
        <v>109</v>
      </c>
      <c r="C62" s="61">
        <v>910</v>
      </c>
      <c r="D62" s="61">
        <v>3620</v>
      </c>
      <c r="E62" s="133">
        <v>4530</v>
      </c>
    </row>
    <row r="63" spans="1:5" ht="15" x14ac:dyDescent="0.25">
      <c r="A63" s="32">
        <v>43617</v>
      </c>
      <c r="B63" s="56" t="s">
        <v>110</v>
      </c>
      <c r="C63" s="61">
        <v>32708</v>
      </c>
      <c r="D63" s="61">
        <v>31366</v>
      </c>
      <c r="E63" s="133">
        <v>64074</v>
      </c>
    </row>
    <row r="64" spans="1:5" ht="15" x14ac:dyDescent="0.25">
      <c r="A64" s="32">
        <v>43617</v>
      </c>
      <c r="B64" s="56" t="s">
        <v>111</v>
      </c>
      <c r="C64" s="61">
        <v>0</v>
      </c>
      <c r="D64" s="61">
        <v>2397</v>
      </c>
      <c r="E64" s="133">
        <v>2397</v>
      </c>
    </row>
    <row r="65" spans="1:5" ht="15" x14ac:dyDescent="0.25">
      <c r="A65" s="32">
        <v>43617</v>
      </c>
      <c r="B65" s="56" t="s">
        <v>112</v>
      </c>
      <c r="C65" s="61">
        <v>21</v>
      </c>
      <c r="D65" s="61">
        <v>1021</v>
      </c>
      <c r="E65" s="133">
        <v>1042</v>
      </c>
    </row>
    <row r="66" spans="1:5" ht="15" x14ac:dyDescent="0.25">
      <c r="A66" s="32">
        <v>43617</v>
      </c>
      <c r="B66" s="56" t="s">
        <v>113</v>
      </c>
      <c r="C66" s="61">
        <v>428</v>
      </c>
      <c r="D66" s="61">
        <v>7119</v>
      </c>
      <c r="E66" s="133">
        <v>7547</v>
      </c>
    </row>
    <row r="67" spans="1:5" ht="15" x14ac:dyDescent="0.25">
      <c r="A67" s="32">
        <v>43617</v>
      </c>
      <c r="B67" s="56" t="s">
        <v>114</v>
      </c>
      <c r="C67" s="61">
        <v>474557</v>
      </c>
      <c r="D67" s="61">
        <v>193342</v>
      </c>
      <c r="E67" s="133">
        <v>667899</v>
      </c>
    </row>
    <row r="68" spans="1:5" ht="15" x14ac:dyDescent="0.25">
      <c r="A68" s="32">
        <v>43586</v>
      </c>
      <c r="B68" s="56" t="s">
        <v>108</v>
      </c>
      <c r="C68" s="61">
        <v>349277</v>
      </c>
      <c r="D68" s="61">
        <v>132260</v>
      </c>
      <c r="E68" s="133">
        <v>481537</v>
      </c>
    </row>
    <row r="69" spans="1:5" ht="15" x14ac:dyDescent="0.25">
      <c r="A69" s="32">
        <v>43586</v>
      </c>
      <c r="B69" s="56" t="s">
        <v>109</v>
      </c>
      <c r="C69" s="61">
        <v>963</v>
      </c>
      <c r="D69" s="61">
        <v>1980</v>
      </c>
      <c r="E69" s="133">
        <v>2943</v>
      </c>
    </row>
    <row r="70" spans="1:5" ht="15" x14ac:dyDescent="0.25">
      <c r="A70" s="32">
        <v>43586</v>
      </c>
      <c r="B70" s="56" t="s">
        <v>110</v>
      </c>
      <c r="C70" s="61">
        <v>29218</v>
      </c>
      <c r="D70" s="61">
        <v>28733</v>
      </c>
      <c r="E70" s="133">
        <v>57951</v>
      </c>
    </row>
    <row r="71" spans="1:5" ht="15" x14ac:dyDescent="0.25">
      <c r="A71" s="32">
        <v>43586</v>
      </c>
      <c r="B71" s="56" t="s">
        <v>111</v>
      </c>
      <c r="C71" s="61">
        <v>0</v>
      </c>
      <c r="D71" s="61">
        <v>1091</v>
      </c>
      <c r="E71" s="133">
        <v>1091</v>
      </c>
    </row>
    <row r="72" spans="1:5" ht="15" x14ac:dyDescent="0.25">
      <c r="A72" s="32">
        <v>43586</v>
      </c>
      <c r="B72" s="56" t="s">
        <v>112</v>
      </c>
      <c r="C72" s="61">
        <v>11</v>
      </c>
      <c r="D72" s="61">
        <v>1</v>
      </c>
      <c r="E72" s="133">
        <v>12</v>
      </c>
    </row>
    <row r="73" spans="1:5" ht="15" x14ac:dyDescent="0.25">
      <c r="A73" s="32">
        <v>43586</v>
      </c>
      <c r="B73" s="56" t="s">
        <v>113</v>
      </c>
      <c r="C73" s="61">
        <v>332</v>
      </c>
      <c r="D73" s="61">
        <v>5352</v>
      </c>
      <c r="E73" s="133">
        <v>5684</v>
      </c>
    </row>
    <row r="74" spans="1:5" ht="15" x14ac:dyDescent="0.25">
      <c r="A74" s="32">
        <v>43586</v>
      </c>
      <c r="B74" s="56" t="s">
        <v>114</v>
      </c>
      <c r="C74" s="61">
        <v>379801</v>
      </c>
      <c r="D74" s="61">
        <v>169417</v>
      </c>
      <c r="E74" s="133">
        <v>549218</v>
      </c>
    </row>
    <row r="75" spans="1:5" ht="15" x14ac:dyDescent="0.25">
      <c r="A75" s="32">
        <v>43556</v>
      </c>
      <c r="B75" s="56" t="s">
        <v>108</v>
      </c>
      <c r="C75" s="61">
        <v>555971</v>
      </c>
      <c r="D75" s="61">
        <v>150937</v>
      </c>
      <c r="E75" s="133">
        <v>706908</v>
      </c>
    </row>
    <row r="76" spans="1:5" ht="15" x14ac:dyDescent="0.25">
      <c r="A76" s="32">
        <v>43556</v>
      </c>
      <c r="B76" s="56" t="s">
        <v>109</v>
      </c>
      <c r="C76" s="61">
        <v>1159</v>
      </c>
      <c r="D76" s="61">
        <v>2958</v>
      </c>
      <c r="E76" s="133">
        <v>4117</v>
      </c>
    </row>
    <row r="77" spans="1:5" ht="15" x14ac:dyDescent="0.25">
      <c r="A77" s="32">
        <v>43556</v>
      </c>
      <c r="B77" s="56" t="s">
        <v>110</v>
      </c>
      <c r="C77" s="61">
        <v>42555</v>
      </c>
      <c r="D77" s="61">
        <v>32700</v>
      </c>
      <c r="E77" s="133">
        <v>75255</v>
      </c>
    </row>
    <row r="78" spans="1:5" ht="15" x14ac:dyDescent="0.25">
      <c r="A78" s="32">
        <v>43556</v>
      </c>
      <c r="B78" s="56" t="s">
        <v>111</v>
      </c>
      <c r="C78" s="61">
        <v>0</v>
      </c>
      <c r="D78" s="61">
        <v>1731</v>
      </c>
      <c r="E78" s="133">
        <v>1731</v>
      </c>
    </row>
    <row r="79" spans="1:5" ht="15" x14ac:dyDescent="0.25">
      <c r="A79" s="32">
        <v>43556</v>
      </c>
      <c r="B79" s="56" t="s">
        <v>112</v>
      </c>
      <c r="C79" s="61">
        <v>12</v>
      </c>
      <c r="D79" s="61">
        <v>279</v>
      </c>
      <c r="E79" s="133">
        <v>291</v>
      </c>
    </row>
    <row r="80" spans="1:5" ht="15" x14ac:dyDescent="0.25">
      <c r="A80" s="32">
        <v>43556</v>
      </c>
      <c r="B80" s="56" t="s">
        <v>113</v>
      </c>
      <c r="C80" s="61">
        <v>672</v>
      </c>
      <c r="D80" s="61">
        <v>5967</v>
      </c>
      <c r="E80" s="133">
        <v>6639</v>
      </c>
    </row>
    <row r="81" spans="1:5" ht="15" x14ac:dyDescent="0.25">
      <c r="A81" s="32">
        <v>43556</v>
      </c>
      <c r="B81" s="56" t="s">
        <v>114</v>
      </c>
      <c r="C81" s="61">
        <v>600369</v>
      </c>
      <c r="D81" s="61">
        <v>194572</v>
      </c>
      <c r="E81" s="133">
        <v>794941</v>
      </c>
    </row>
    <row r="82" spans="1:5" ht="15" x14ac:dyDescent="0.25">
      <c r="A82" s="32">
        <v>43525</v>
      </c>
      <c r="B82" s="56" t="s">
        <v>108</v>
      </c>
      <c r="C82" s="61">
        <v>469357</v>
      </c>
      <c r="D82" s="61">
        <v>156189</v>
      </c>
      <c r="E82" s="133">
        <v>625546</v>
      </c>
    </row>
    <row r="83" spans="1:5" ht="15" x14ac:dyDescent="0.25">
      <c r="A83" s="32">
        <v>43525</v>
      </c>
      <c r="B83" s="56" t="s">
        <v>109</v>
      </c>
      <c r="C83" s="61">
        <v>779</v>
      </c>
      <c r="D83" s="61">
        <v>1968</v>
      </c>
      <c r="E83" s="133">
        <v>2747</v>
      </c>
    </row>
    <row r="84" spans="1:5" ht="15" x14ac:dyDescent="0.25">
      <c r="A84" s="32">
        <v>43525</v>
      </c>
      <c r="B84" s="56" t="s">
        <v>110</v>
      </c>
      <c r="C84" s="61">
        <v>33632</v>
      </c>
      <c r="D84" s="61">
        <v>32535</v>
      </c>
      <c r="E84" s="133">
        <v>66167</v>
      </c>
    </row>
    <row r="85" spans="1:5" ht="15" x14ac:dyDescent="0.25">
      <c r="A85" s="32">
        <v>43525</v>
      </c>
      <c r="B85" s="56" t="s">
        <v>111</v>
      </c>
      <c r="C85" s="61">
        <v>0</v>
      </c>
      <c r="D85" s="61">
        <v>413</v>
      </c>
      <c r="E85" s="133">
        <v>413</v>
      </c>
    </row>
    <row r="86" spans="1:5" ht="15" x14ac:dyDescent="0.25">
      <c r="A86" s="32">
        <v>43525</v>
      </c>
      <c r="B86" s="56" t="s">
        <v>112</v>
      </c>
      <c r="C86" s="61">
        <v>0</v>
      </c>
      <c r="D86" s="61">
        <v>182</v>
      </c>
      <c r="E86" s="133">
        <v>182</v>
      </c>
    </row>
    <row r="87" spans="1:5" ht="15" x14ac:dyDescent="0.25">
      <c r="A87" s="32">
        <v>43525</v>
      </c>
      <c r="B87" s="56" t="s">
        <v>113</v>
      </c>
      <c r="C87" s="61">
        <v>1177</v>
      </c>
      <c r="D87" s="61">
        <v>4968</v>
      </c>
      <c r="E87" s="133">
        <v>6145</v>
      </c>
    </row>
    <row r="88" spans="1:5" ht="15" x14ac:dyDescent="0.25">
      <c r="A88" s="32">
        <v>43525</v>
      </c>
      <c r="B88" s="56" t="s">
        <v>114</v>
      </c>
      <c r="C88" s="61">
        <v>504945</v>
      </c>
      <c r="D88" s="61">
        <v>196255</v>
      </c>
      <c r="E88" s="133">
        <v>701200</v>
      </c>
    </row>
    <row r="89" spans="1:5" ht="15" x14ac:dyDescent="0.25">
      <c r="A89" s="32">
        <v>43497</v>
      </c>
      <c r="B89" s="56" t="s">
        <v>108</v>
      </c>
      <c r="C89" s="61">
        <v>354241</v>
      </c>
      <c r="D89" s="61">
        <v>145025</v>
      </c>
      <c r="E89" s="133">
        <v>499266</v>
      </c>
    </row>
    <row r="90" spans="1:5" ht="15" x14ac:dyDescent="0.25">
      <c r="A90" s="32">
        <v>43497</v>
      </c>
      <c r="B90" s="56" t="s">
        <v>109</v>
      </c>
      <c r="C90" s="61">
        <v>687</v>
      </c>
      <c r="D90" s="61">
        <v>2058</v>
      </c>
      <c r="E90" s="133">
        <v>2745</v>
      </c>
    </row>
    <row r="91" spans="1:5" ht="15" x14ac:dyDescent="0.25">
      <c r="A91" s="32">
        <v>43497</v>
      </c>
      <c r="B91" s="56" t="s">
        <v>110</v>
      </c>
      <c r="C91" s="61">
        <v>25422</v>
      </c>
      <c r="D91" s="61">
        <v>29892</v>
      </c>
      <c r="E91" s="133">
        <v>55314</v>
      </c>
    </row>
    <row r="92" spans="1:5" ht="15" x14ac:dyDescent="0.25">
      <c r="A92" s="32">
        <v>43497</v>
      </c>
      <c r="B92" s="56" t="s">
        <v>111</v>
      </c>
      <c r="C92" s="61">
        <v>0</v>
      </c>
      <c r="D92" s="61">
        <v>137</v>
      </c>
      <c r="E92" s="133">
        <v>137</v>
      </c>
    </row>
    <row r="93" spans="1:5" ht="15" x14ac:dyDescent="0.25">
      <c r="A93" s="32">
        <v>43497</v>
      </c>
      <c r="B93" s="56" t="s">
        <v>112</v>
      </c>
      <c r="C93" s="61">
        <v>17</v>
      </c>
      <c r="D93" s="61">
        <v>127</v>
      </c>
      <c r="E93" s="133">
        <v>144</v>
      </c>
    </row>
    <row r="94" spans="1:5" ht="15" x14ac:dyDescent="0.25">
      <c r="A94" s="32">
        <v>43497</v>
      </c>
      <c r="B94" s="56" t="s">
        <v>113</v>
      </c>
      <c r="C94" s="61">
        <v>659</v>
      </c>
      <c r="D94" s="61">
        <v>5007</v>
      </c>
      <c r="E94" s="133">
        <v>5666</v>
      </c>
    </row>
    <row r="95" spans="1:5" ht="15" x14ac:dyDescent="0.25">
      <c r="A95" s="32">
        <v>43497</v>
      </c>
      <c r="B95" s="56" t="s">
        <v>114</v>
      </c>
      <c r="C95" s="61">
        <v>381026</v>
      </c>
      <c r="D95" s="61">
        <v>182246</v>
      </c>
      <c r="E95" s="133">
        <v>563272</v>
      </c>
    </row>
    <row r="96" spans="1:5" ht="15" x14ac:dyDescent="0.25">
      <c r="A96" s="32">
        <v>43466</v>
      </c>
      <c r="B96" s="56" t="s">
        <v>108</v>
      </c>
      <c r="C96" s="61">
        <v>333815</v>
      </c>
      <c r="D96" s="61">
        <v>149847</v>
      </c>
      <c r="E96" s="133">
        <v>483662</v>
      </c>
    </row>
    <row r="97" spans="1:5" ht="15" x14ac:dyDescent="0.25">
      <c r="A97" s="32">
        <v>43466</v>
      </c>
      <c r="B97" s="56" t="s">
        <v>109</v>
      </c>
      <c r="C97" s="61">
        <v>652</v>
      </c>
      <c r="D97" s="61">
        <v>1824</v>
      </c>
      <c r="E97" s="133">
        <v>2476</v>
      </c>
    </row>
    <row r="98" spans="1:5" ht="15" x14ac:dyDescent="0.25">
      <c r="A98" s="32">
        <v>43466</v>
      </c>
      <c r="B98" s="56" t="s">
        <v>110</v>
      </c>
      <c r="C98" s="61">
        <v>24634</v>
      </c>
      <c r="D98" s="61">
        <v>29922</v>
      </c>
      <c r="E98" s="133">
        <v>54556</v>
      </c>
    </row>
    <row r="99" spans="1:5" ht="15" x14ac:dyDescent="0.25">
      <c r="A99" s="32">
        <v>43466</v>
      </c>
      <c r="B99" s="56" t="s">
        <v>111</v>
      </c>
      <c r="C99" s="61">
        <v>0</v>
      </c>
      <c r="D99" s="61">
        <v>204</v>
      </c>
      <c r="E99" s="133">
        <v>204</v>
      </c>
    </row>
    <row r="100" spans="1:5" ht="15" x14ac:dyDescent="0.25">
      <c r="A100" s="32">
        <v>43466</v>
      </c>
      <c r="B100" s="56" t="s">
        <v>112</v>
      </c>
      <c r="C100" s="61">
        <v>21</v>
      </c>
      <c r="D100" s="61">
        <v>162</v>
      </c>
      <c r="E100" s="133">
        <v>183</v>
      </c>
    </row>
    <row r="101" spans="1:5" ht="15" x14ac:dyDescent="0.25">
      <c r="A101" s="32">
        <v>43466</v>
      </c>
      <c r="B101" s="56" t="s">
        <v>113</v>
      </c>
      <c r="C101" s="61">
        <v>410</v>
      </c>
      <c r="D101" s="61">
        <v>5519</v>
      </c>
      <c r="E101" s="133">
        <v>5929</v>
      </c>
    </row>
    <row r="102" spans="1:5" ht="15.75" thickBot="1" x14ac:dyDescent="0.3">
      <c r="A102" s="33">
        <v>43466</v>
      </c>
      <c r="B102" s="98" t="s">
        <v>114</v>
      </c>
      <c r="C102" s="99">
        <v>359532</v>
      </c>
      <c r="D102" s="99">
        <v>187478</v>
      </c>
      <c r="E102" s="134">
        <v>547010</v>
      </c>
    </row>
    <row r="104" spans="1:5" x14ac:dyDescent="0.2">
      <c r="A104" s="173" t="s">
        <v>103</v>
      </c>
    </row>
  </sheetData>
  <mergeCells count="5">
    <mergeCell ref="A1:E1"/>
    <mergeCell ref="A3:A4"/>
    <mergeCell ref="B3:B4"/>
    <mergeCell ref="C3:E3"/>
    <mergeCell ref="A2:E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sqref="A1:E1"/>
    </sheetView>
  </sheetViews>
  <sheetFormatPr defaultColWidth="10.875" defaultRowHeight="14.25" x14ac:dyDescent="0.2"/>
  <cols>
    <col min="1" max="1" width="15.875" style="12" customWidth="1"/>
    <col min="2" max="2" width="39.875" style="5" customWidth="1"/>
    <col min="3" max="5" width="12.875" style="5" customWidth="1"/>
    <col min="6" max="16384" width="10.875" style="5"/>
  </cols>
  <sheetData>
    <row r="1" spans="1:5" ht="30" customHeight="1" thickBot="1" x14ac:dyDescent="0.25">
      <c r="A1" s="200" t="s">
        <v>162</v>
      </c>
      <c r="B1" s="201"/>
      <c r="C1" s="201"/>
      <c r="D1" s="201"/>
      <c r="E1" s="202"/>
    </row>
    <row r="2" spans="1:5" ht="15.95" customHeight="1" thickBot="1" x14ac:dyDescent="0.25">
      <c r="A2" s="174" t="s">
        <v>1</v>
      </c>
      <c r="B2" s="209"/>
      <c r="C2" s="209"/>
      <c r="D2" s="209"/>
      <c r="E2" s="210"/>
    </row>
    <row r="3" spans="1:5" ht="15" x14ac:dyDescent="0.2">
      <c r="A3" s="207" t="s">
        <v>18</v>
      </c>
      <c r="B3" s="203" t="s">
        <v>107</v>
      </c>
      <c r="C3" s="211" t="s">
        <v>133</v>
      </c>
      <c r="D3" s="211"/>
      <c r="E3" s="212"/>
    </row>
    <row r="4" spans="1:5" ht="15.75" thickBot="1" x14ac:dyDescent="0.25">
      <c r="A4" s="208"/>
      <c r="B4" s="204"/>
      <c r="C4" s="171" t="s">
        <v>135</v>
      </c>
      <c r="D4" s="171" t="s">
        <v>136</v>
      </c>
      <c r="E4" s="172" t="s">
        <v>16</v>
      </c>
    </row>
    <row r="5" spans="1:5" ht="15" x14ac:dyDescent="0.25">
      <c r="A5" s="165">
        <v>43862</v>
      </c>
      <c r="B5" s="91" t="s">
        <v>108</v>
      </c>
      <c r="C5" s="93">
        <v>2.3640400715750429</v>
      </c>
      <c r="D5" s="93">
        <v>1.8314753364900638</v>
      </c>
      <c r="E5" s="96">
        <v>2.144633462616643</v>
      </c>
    </row>
    <row r="6" spans="1:5" ht="15" x14ac:dyDescent="0.25">
      <c r="A6" s="32">
        <v>43862</v>
      </c>
      <c r="B6" s="56" t="s">
        <v>109</v>
      </c>
      <c r="C6" s="60">
        <v>4.072847682119205</v>
      </c>
      <c r="D6" s="60">
        <v>1.9547844374342798</v>
      </c>
      <c r="E6" s="97">
        <v>2.2450090744101634</v>
      </c>
    </row>
    <row r="7" spans="1:5" ht="15" x14ac:dyDescent="0.25">
      <c r="A7" s="32">
        <v>43862</v>
      </c>
      <c r="B7" s="56" t="s">
        <v>110</v>
      </c>
      <c r="C7" s="60">
        <v>2.5472170106316447</v>
      </c>
      <c r="D7" s="60">
        <v>1.7260811372132736</v>
      </c>
      <c r="E7" s="97">
        <v>1.9780877131249801</v>
      </c>
    </row>
    <row r="8" spans="1:5" ht="15" x14ac:dyDescent="0.25">
      <c r="A8" s="32">
        <v>43862</v>
      </c>
      <c r="B8" s="56" t="s">
        <v>111</v>
      </c>
      <c r="C8" s="60">
        <v>0</v>
      </c>
      <c r="D8" s="60">
        <v>1.303030303030303</v>
      </c>
      <c r="E8" s="97">
        <v>1.303030303030303</v>
      </c>
    </row>
    <row r="9" spans="1:5" ht="15" x14ac:dyDescent="0.25">
      <c r="A9" s="32">
        <v>43862</v>
      </c>
      <c r="B9" s="56" t="s">
        <v>112</v>
      </c>
      <c r="C9" s="60">
        <v>1.0416666666666667</v>
      </c>
      <c r="D9" s="60">
        <v>1.2185430463576159</v>
      </c>
      <c r="E9" s="97">
        <v>1.1942857142857144</v>
      </c>
    </row>
    <row r="10" spans="1:5" ht="15" x14ac:dyDescent="0.25">
      <c r="A10" s="32">
        <v>43862</v>
      </c>
      <c r="B10" s="56" t="s">
        <v>113</v>
      </c>
      <c r="C10" s="60">
        <v>1.564139941690962</v>
      </c>
      <c r="D10" s="60">
        <v>1.2845861362971629</v>
      </c>
      <c r="E10" s="97">
        <v>1.3313032886723508</v>
      </c>
    </row>
    <row r="11" spans="1:5" ht="15" x14ac:dyDescent="0.25">
      <c r="A11" s="32">
        <v>43862</v>
      </c>
      <c r="B11" s="56" t="s">
        <v>114</v>
      </c>
      <c r="C11" s="60">
        <v>2.3726169738088689</v>
      </c>
      <c r="D11" s="60">
        <v>1.7989050467931913</v>
      </c>
      <c r="E11" s="97">
        <v>2.1144165221249649</v>
      </c>
    </row>
    <row r="12" spans="1:5" ht="15" x14ac:dyDescent="0.25">
      <c r="A12" s="32">
        <v>43831</v>
      </c>
      <c r="B12" s="56" t="s">
        <v>108</v>
      </c>
      <c r="C12" s="60">
        <v>2.3883636174986704</v>
      </c>
      <c r="D12" s="60">
        <v>1.7802331276324812</v>
      </c>
      <c r="E12" s="97">
        <v>2.1461279145987451</v>
      </c>
    </row>
    <row r="13" spans="1:5" ht="15" x14ac:dyDescent="0.25">
      <c r="A13" s="32">
        <v>43831</v>
      </c>
      <c r="B13" s="56" t="s">
        <v>109</v>
      </c>
      <c r="C13" s="60">
        <v>2.6197718631178706</v>
      </c>
      <c r="D13" s="60">
        <v>1.6650485436893203</v>
      </c>
      <c r="E13" s="97">
        <v>1.8960441582336707</v>
      </c>
    </row>
    <row r="14" spans="1:5" ht="15" x14ac:dyDescent="0.25">
      <c r="A14" s="32">
        <v>43831</v>
      </c>
      <c r="B14" s="56" t="s">
        <v>110</v>
      </c>
      <c r="C14" s="60">
        <v>2.517947717518533</v>
      </c>
      <c r="D14" s="60">
        <v>1.8507014546772274</v>
      </c>
      <c r="E14" s="97">
        <v>2.0820453853698129</v>
      </c>
    </row>
    <row r="15" spans="1:5" ht="15" x14ac:dyDescent="0.25">
      <c r="A15" s="32">
        <v>43831</v>
      </c>
      <c r="B15" s="56" t="s">
        <v>111</v>
      </c>
      <c r="C15" s="60">
        <v>0</v>
      </c>
      <c r="D15" s="60">
        <v>1.3114754098360655</v>
      </c>
      <c r="E15" s="97">
        <v>1.3114754098360655</v>
      </c>
    </row>
    <row r="16" spans="1:5" ht="15" x14ac:dyDescent="0.25">
      <c r="A16" s="32">
        <v>43831</v>
      </c>
      <c r="B16" s="56" t="s">
        <v>112</v>
      </c>
      <c r="C16" s="60">
        <v>2.3493449781659388</v>
      </c>
      <c r="D16" s="60">
        <v>2.401904761904762</v>
      </c>
      <c r="E16" s="97">
        <v>2.385941644562334</v>
      </c>
    </row>
    <row r="17" spans="1:5" ht="15" x14ac:dyDescent="0.25">
      <c r="A17" s="32">
        <v>43831</v>
      </c>
      <c r="B17" s="56" t="s">
        <v>113</v>
      </c>
      <c r="C17" s="60">
        <v>1.2695652173913043</v>
      </c>
      <c r="D17" s="60">
        <v>1.2543224768797749</v>
      </c>
      <c r="E17" s="97">
        <v>1.2549961568024597</v>
      </c>
    </row>
    <row r="18" spans="1:5" ht="15" x14ac:dyDescent="0.25">
      <c r="A18" s="32">
        <v>43831</v>
      </c>
      <c r="B18" s="56" t="s">
        <v>114</v>
      </c>
      <c r="C18" s="60">
        <v>2.3951628526455986</v>
      </c>
      <c r="D18" s="60">
        <v>1.7715634845559092</v>
      </c>
      <c r="E18" s="97">
        <v>2.1230087378408902</v>
      </c>
    </row>
    <row r="19" spans="1:5" ht="15" x14ac:dyDescent="0.25">
      <c r="A19" s="32">
        <v>43800</v>
      </c>
      <c r="B19" s="56" t="s">
        <v>108</v>
      </c>
      <c r="C19" s="60">
        <v>2.2856766636778048</v>
      </c>
      <c r="D19" s="60">
        <v>1.7597285523914041</v>
      </c>
      <c r="E19" s="97">
        <v>2.0968888174290536</v>
      </c>
    </row>
    <row r="20" spans="1:5" ht="15" x14ac:dyDescent="0.25">
      <c r="A20" s="32">
        <v>43800</v>
      </c>
      <c r="B20" s="56" t="s">
        <v>109</v>
      </c>
      <c r="C20" s="60">
        <v>3.3737373737373737</v>
      </c>
      <c r="D20" s="60">
        <v>2.0258449304174952</v>
      </c>
      <c r="E20" s="97">
        <v>2.2475083056478407</v>
      </c>
    </row>
    <row r="21" spans="1:5" ht="15" x14ac:dyDescent="0.25">
      <c r="A21" s="32">
        <v>43800</v>
      </c>
      <c r="B21" s="56" t="s">
        <v>110</v>
      </c>
      <c r="C21" s="60">
        <v>2.7418196738126985</v>
      </c>
      <c r="D21" s="60">
        <v>1.8808623744831661</v>
      </c>
      <c r="E21" s="97">
        <v>2.1954720941564525</v>
      </c>
    </row>
    <row r="22" spans="1:5" ht="15" x14ac:dyDescent="0.25">
      <c r="A22" s="32">
        <v>43800</v>
      </c>
      <c r="B22" s="56" t="s">
        <v>111</v>
      </c>
      <c r="C22" s="60">
        <v>0</v>
      </c>
      <c r="D22" s="60">
        <v>1.2682539682539682</v>
      </c>
      <c r="E22" s="97">
        <v>1.2682539682539682</v>
      </c>
    </row>
    <row r="23" spans="1:5" ht="15" x14ac:dyDescent="0.25">
      <c r="A23" s="32">
        <v>43800</v>
      </c>
      <c r="B23" s="56" t="s">
        <v>112</v>
      </c>
      <c r="C23" s="60">
        <v>1.2222222222222223</v>
      </c>
      <c r="D23" s="60">
        <v>1</v>
      </c>
      <c r="E23" s="97">
        <v>1.0235294117647058</v>
      </c>
    </row>
    <row r="24" spans="1:5" ht="15" x14ac:dyDescent="0.25">
      <c r="A24" s="32">
        <v>43800</v>
      </c>
      <c r="B24" s="56" t="s">
        <v>113</v>
      </c>
      <c r="C24" s="60">
        <v>1.1648936170212767</v>
      </c>
      <c r="D24" s="60">
        <v>1.2430491195551436</v>
      </c>
      <c r="E24" s="97">
        <v>1.2397868561278864</v>
      </c>
    </row>
    <row r="25" spans="1:5" ht="15" x14ac:dyDescent="0.25">
      <c r="A25" s="32">
        <v>43800</v>
      </c>
      <c r="B25" s="56" t="s">
        <v>114</v>
      </c>
      <c r="C25" s="60">
        <v>2.311864406779661</v>
      </c>
      <c r="D25" s="60">
        <v>1.7572445370890011</v>
      </c>
      <c r="E25" s="97">
        <v>2.0909919753655783</v>
      </c>
    </row>
    <row r="26" spans="1:5" ht="15" x14ac:dyDescent="0.25">
      <c r="A26" s="32">
        <v>43770</v>
      </c>
      <c r="B26" s="56" t="s">
        <v>108</v>
      </c>
      <c r="C26" s="60">
        <v>2.3122606475571543</v>
      </c>
      <c r="D26" s="60">
        <v>1.7308371083958138</v>
      </c>
      <c r="E26" s="97">
        <v>2.1143126126574332</v>
      </c>
    </row>
    <row r="27" spans="1:5" ht="15" x14ac:dyDescent="0.25">
      <c r="A27" s="32">
        <v>43770</v>
      </c>
      <c r="B27" s="56" t="s">
        <v>109</v>
      </c>
      <c r="C27" s="60">
        <v>3.2067669172932329</v>
      </c>
      <c r="D27" s="60">
        <v>2.0137581462708183</v>
      </c>
      <c r="E27" s="97">
        <v>2.2064359441408623</v>
      </c>
    </row>
    <row r="28" spans="1:5" ht="15" x14ac:dyDescent="0.25">
      <c r="A28" s="32">
        <v>43770</v>
      </c>
      <c r="B28" s="56" t="s">
        <v>110</v>
      </c>
      <c r="C28" s="60">
        <v>2.7653108929406263</v>
      </c>
      <c r="D28" s="60">
        <v>2.0952843004075294</v>
      </c>
      <c r="E28" s="97">
        <v>2.3692742983864803</v>
      </c>
    </row>
    <row r="29" spans="1:5" ht="15" x14ac:dyDescent="0.25">
      <c r="A29" s="32">
        <v>43770</v>
      </c>
      <c r="B29" s="56" t="s">
        <v>111</v>
      </c>
      <c r="C29" s="60">
        <v>0</v>
      </c>
      <c r="D29" s="60">
        <v>1.1023102310231023</v>
      </c>
      <c r="E29" s="97">
        <v>1.1023102310231023</v>
      </c>
    </row>
    <row r="30" spans="1:5" ht="15" x14ac:dyDescent="0.25">
      <c r="A30" s="32">
        <v>43770</v>
      </c>
      <c r="B30" s="56" t="s">
        <v>112</v>
      </c>
      <c r="C30" s="60">
        <v>2.3135593220338984</v>
      </c>
      <c r="D30" s="60">
        <v>1.6816143497757847</v>
      </c>
      <c r="E30" s="97">
        <v>2.0065359477124183</v>
      </c>
    </row>
    <row r="31" spans="1:5" ht="15" x14ac:dyDescent="0.25">
      <c r="A31" s="32">
        <v>43770</v>
      </c>
      <c r="B31" s="56" t="s">
        <v>113</v>
      </c>
      <c r="C31" s="60">
        <v>1.6649746192893402</v>
      </c>
      <c r="D31" s="60">
        <v>1.1957058711761352</v>
      </c>
      <c r="E31" s="97">
        <v>1.2126373626373625</v>
      </c>
    </row>
    <row r="32" spans="1:5" ht="15" x14ac:dyDescent="0.25">
      <c r="A32" s="32">
        <v>43770</v>
      </c>
      <c r="B32" s="56" t="s">
        <v>114</v>
      </c>
      <c r="C32" s="60">
        <v>2.3392349810051489</v>
      </c>
      <c r="D32" s="60">
        <v>1.7577829554619591</v>
      </c>
      <c r="E32" s="97">
        <v>2.1195297368314123</v>
      </c>
    </row>
    <row r="33" spans="1:5" ht="15" x14ac:dyDescent="0.25">
      <c r="A33" s="32">
        <v>43739</v>
      </c>
      <c r="B33" s="58" t="s">
        <v>108</v>
      </c>
      <c r="C33" s="60">
        <v>2.3074987062044685</v>
      </c>
      <c r="D33" s="60">
        <v>1.755580370261534</v>
      </c>
      <c r="E33" s="97">
        <v>2.1565944837604532</v>
      </c>
    </row>
    <row r="34" spans="1:5" ht="15" x14ac:dyDescent="0.25">
      <c r="A34" s="32">
        <v>43739</v>
      </c>
      <c r="B34" s="58" t="s">
        <v>109</v>
      </c>
      <c r="C34" s="60">
        <v>3.334600760456274</v>
      </c>
      <c r="D34" s="60">
        <v>1.8678700361010829</v>
      </c>
      <c r="E34" s="97">
        <v>2.1019417475728157</v>
      </c>
    </row>
    <row r="35" spans="1:5" ht="15" x14ac:dyDescent="0.25">
      <c r="A35" s="32">
        <v>43739</v>
      </c>
      <c r="B35" s="58" t="s">
        <v>110</v>
      </c>
      <c r="C35" s="60">
        <v>2.6255456977890437</v>
      </c>
      <c r="D35" s="60">
        <v>2.1236225459151363</v>
      </c>
      <c r="E35" s="97">
        <v>2.3612963456921845</v>
      </c>
    </row>
    <row r="36" spans="1:5" ht="15" x14ac:dyDescent="0.25">
      <c r="A36" s="32">
        <v>43739</v>
      </c>
      <c r="B36" s="58" t="s">
        <v>111</v>
      </c>
      <c r="C36" s="60">
        <v>0</v>
      </c>
      <c r="D36" s="60">
        <v>1.4276629570747217</v>
      </c>
      <c r="E36" s="97">
        <v>1.4276629570747217</v>
      </c>
    </row>
    <row r="37" spans="1:5" ht="15" x14ac:dyDescent="0.25">
      <c r="A37" s="32">
        <v>43739</v>
      </c>
      <c r="B37" s="58" t="s">
        <v>112</v>
      </c>
      <c r="C37" s="60">
        <v>1.4736842105263157</v>
      </c>
      <c r="D37" s="60">
        <v>1</v>
      </c>
      <c r="E37" s="97">
        <v>1.0737704918032787</v>
      </c>
    </row>
    <row r="38" spans="1:5" ht="15" x14ac:dyDescent="0.25">
      <c r="A38" s="32">
        <v>43739</v>
      </c>
      <c r="B38" s="58" t="s">
        <v>113</v>
      </c>
      <c r="C38" s="60">
        <v>1.9929078014184398</v>
      </c>
      <c r="D38" s="60">
        <v>1.3760045924225028</v>
      </c>
      <c r="E38" s="97">
        <v>1.4798281212699929</v>
      </c>
    </row>
    <row r="39" spans="1:5" ht="15" x14ac:dyDescent="0.25">
      <c r="A39" s="32">
        <v>43739</v>
      </c>
      <c r="B39" s="58" t="s">
        <v>114</v>
      </c>
      <c r="C39" s="60">
        <v>2.3263549248138999</v>
      </c>
      <c r="D39" s="60">
        <v>1.7965359833186181</v>
      </c>
      <c r="E39" s="97">
        <v>2.1641398310202624</v>
      </c>
    </row>
    <row r="40" spans="1:5" ht="15" x14ac:dyDescent="0.25">
      <c r="A40" s="32">
        <v>43709</v>
      </c>
      <c r="B40" s="56" t="s">
        <v>108</v>
      </c>
      <c r="C40" s="60">
        <v>2.3078382235216317</v>
      </c>
      <c r="D40" s="60">
        <v>1.7488981843873008</v>
      </c>
      <c r="E40" s="97">
        <v>2.1516053902745607</v>
      </c>
    </row>
    <row r="41" spans="1:5" ht="15" x14ac:dyDescent="0.25">
      <c r="A41" s="32">
        <v>43709</v>
      </c>
      <c r="B41" s="56" t="s">
        <v>109</v>
      </c>
      <c r="C41" s="60">
        <v>2.3370288248337028</v>
      </c>
      <c r="D41" s="60">
        <v>1.8540255831452219</v>
      </c>
      <c r="E41" s="97">
        <v>1.9764044943820225</v>
      </c>
    </row>
    <row r="42" spans="1:5" ht="15" x14ac:dyDescent="0.25">
      <c r="A42" s="32">
        <v>43709</v>
      </c>
      <c r="B42" s="56" t="s">
        <v>110</v>
      </c>
      <c r="C42" s="60">
        <v>2.641041410414104</v>
      </c>
      <c r="D42" s="60">
        <v>2.0927252415062103</v>
      </c>
      <c r="E42" s="97">
        <v>2.3615289270041204</v>
      </c>
    </row>
    <row r="43" spans="1:5" ht="15" x14ac:dyDescent="0.25">
      <c r="A43" s="32">
        <v>43709</v>
      </c>
      <c r="B43" s="56" t="s">
        <v>111</v>
      </c>
      <c r="C43" s="60">
        <v>0</v>
      </c>
      <c r="D43" s="60">
        <v>1.1887675507020281</v>
      </c>
      <c r="E43" s="97">
        <v>1.1887675507020281</v>
      </c>
    </row>
    <row r="44" spans="1:5" ht="15" x14ac:dyDescent="0.25">
      <c r="A44" s="32">
        <v>43709</v>
      </c>
      <c r="B44" s="56" t="s">
        <v>112</v>
      </c>
      <c r="C44" s="60">
        <v>2.0817757009345796</v>
      </c>
      <c r="D44" s="60">
        <v>1.6161228406909789</v>
      </c>
      <c r="E44" s="97">
        <v>1.8261327713382507</v>
      </c>
    </row>
    <row r="45" spans="1:5" ht="15" x14ac:dyDescent="0.25">
      <c r="A45" s="32">
        <v>43709</v>
      </c>
      <c r="B45" s="56" t="s">
        <v>113</v>
      </c>
      <c r="C45" s="60">
        <v>1.2342857142857142</v>
      </c>
      <c r="D45" s="60">
        <v>1.1412885515905054</v>
      </c>
      <c r="E45" s="97">
        <v>1.1438442211055277</v>
      </c>
    </row>
    <row r="46" spans="1:5" ht="15" x14ac:dyDescent="0.25">
      <c r="A46" s="32">
        <v>43709</v>
      </c>
      <c r="B46" s="56" t="s">
        <v>114</v>
      </c>
      <c r="C46" s="60">
        <v>2.326591619966115</v>
      </c>
      <c r="D46" s="60">
        <v>1.7561228707359757</v>
      </c>
      <c r="E46" s="97">
        <v>2.1460212832881931</v>
      </c>
    </row>
    <row r="47" spans="1:5" ht="15" x14ac:dyDescent="0.25">
      <c r="A47" s="32">
        <v>43678</v>
      </c>
      <c r="B47" s="56" t="s">
        <v>108</v>
      </c>
      <c r="C47" s="60">
        <v>2.3429557755426553</v>
      </c>
      <c r="D47" s="60">
        <v>1.7402885682574918</v>
      </c>
      <c r="E47" s="97">
        <v>2.1933893684688779</v>
      </c>
    </row>
    <row r="48" spans="1:5" ht="15" x14ac:dyDescent="0.25">
      <c r="A48" s="32">
        <v>43678</v>
      </c>
      <c r="B48" s="56" t="s">
        <v>109</v>
      </c>
      <c r="C48" s="60">
        <v>2.1961206896551726</v>
      </c>
      <c r="D48" s="60">
        <v>1.8432510885341074</v>
      </c>
      <c r="E48" s="97">
        <v>1.9079415250888976</v>
      </c>
    </row>
    <row r="49" spans="1:5" ht="15" x14ac:dyDescent="0.25">
      <c r="A49" s="32">
        <v>43678</v>
      </c>
      <c r="B49" s="56" t="s">
        <v>110</v>
      </c>
      <c r="C49" s="60">
        <v>2.4641446453407512</v>
      </c>
      <c r="D49" s="60">
        <v>1.9237303237303238</v>
      </c>
      <c r="E49" s="97">
        <v>2.2027865555874748</v>
      </c>
    </row>
    <row r="50" spans="1:5" ht="15" x14ac:dyDescent="0.25">
      <c r="A50" s="32">
        <v>43678</v>
      </c>
      <c r="B50" s="56" t="s">
        <v>111</v>
      </c>
      <c r="C50" s="60">
        <v>0</v>
      </c>
      <c r="D50" s="60">
        <v>1.995920745920746</v>
      </c>
      <c r="E50" s="97">
        <v>1.995920745920746</v>
      </c>
    </row>
    <row r="51" spans="1:5" ht="15" x14ac:dyDescent="0.25">
      <c r="A51" s="32">
        <v>43678</v>
      </c>
      <c r="B51" s="56" t="s">
        <v>112</v>
      </c>
      <c r="C51" s="60">
        <v>1.4444444444444444</v>
      </c>
      <c r="D51" s="60">
        <v>1.4113475177304964</v>
      </c>
      <c r="E51" s="97">
        <v>1.4126984126984128</v>
      </c>
    </row>
    <row r="52" spans="1:5" ht="15" x14ac:dyDescent="0.25">
      <c r="A52" s="32">
        <v>43678</v>
      </c>
      <c r="B52" s="56" t="s">
        <v>113</v>
      </c>
      <c r="C52" s="60">
        <v>1.1435523114355231</v>
      </c>
      <c r="D52" s="60">
        <v>1.1611367127496159</v>
      </c>
      <c r="E52" s="97">
        <v>1.1600924721861003</v>
      </c>
    </row>
    <row r="53" spans="1:5" ht="15" x14ac:dyDescent="0.25">
      <c r="A53" s="32">
        <v>43678</v>
      </c>
      <c r="B53" s="56" t="s">
        <v>114</v>
      </c>
      <c r="C53" s="60">
        <v>2.3486008229001767</v>
      </c>
      <c r="D53" s="60">
        <v>1.7388123325329714</v>
      </c>
      <c r="E53" s="97">
        <v>2.1727411629814917</v>
      </c>
    </row>
    <row r="54" spans="1:5" ht="15" x14ac:dyDescent="0.25">
      <c r="A54" s="32">
        <v>43647</v>
      </c>
      <c r="B54" s="56" t="s">
        <v>108</v>
      </c>
      <c r="C54" s="60">
        <v>2.3334613938432867</v>
      </c>
      <c r="D54" s="60">
        <v>1.7278969061407627</v>
      </c>
      <c r="E54" s="97">
        <v>2.1630285071554223</v>
      </c>
    </row>
    <row r="55" spans="1:5" ht="15" x14ac:dyDescent="0.25">
      <c r="A55" s="32">
        <v>43647</v>
      </c>
      <c r="B55" s="56" t="s">
        <v>109</v>
      </c>
      <c r="C55" s="60">
        <v>2.2461538461538462</v>
      </c>
      <c r="D55" s="60">
        <v>1.701430274135876</v>
      </c>
      <c r="E55" s="97">
        <v>1.8041586073500968</v>
      </c>
    </row>
    <row r="56" spans="1:5" ht="15" x14ac:dyDescent="0.25">
      <c r="A56" s="32">
        <v>43647</v>
      </c>
      <c r="B56" s="56" t="s">
        <v>110</v>
      </c>
      <c r="C56" s="60">
        <v>2.5200290891461123</v>
      </c>
      <c r="D56" s="60">
        <v>1.9588942307692307</v>
      </c>
      <c r="E56" s="97">
        <v>2.2382849038954769</v>
      </c>
    </row>
    <row r="57" spans="1:5" ht="15" x14ac:dyDescent="0.25">
      <c r="A57" s="32">
        <v>43647</v>
      </c>
      <c r="B57" s="56" t="s">
        <v>111</v>
      </c>
      <c r="C57" s="60">
        <v>0</v>
      </c>
      <c r="D57" s="60">
        <v>2.048223350253807</v>
      </c>
      <c r="E57" s="97">
        <v>2.048223350253807</v>
      </c>
    </row>
    <row r="58" spans="1:5" ht="15" x14ac:dyDescent="0.25">
      <c r="A58" s="32">
        <v>43647</v>
      </c>
      <c r="B58" s="56" t="s">
        <v>112</v>
      </c>
      <c r="C58" s="60">
        <v>1.9310344827586208</v>
      </c>
      <c r="D58" s="60">
        <v>2.4189944134078214</v>
      </c>
      <c r="E58" s="97">
        <v>2.4</v>
      </c>
    </row>
    <row r="59" spans="1:5" ht="15" x14ac:dyDescent="0.25">
      <c r="A59" s="32">
        <v>43647</v>
      </c>
      <c r="B59" s="56" t="s">
        <v>113</v>
      </c>
      <c r="C59" s="60">
        <v>1.3159509202453987</v>
      </c>
      <c r="D59" s="60">
        <v>1.0444615384615386</v>
      </c>
      <c r="E59" s="97">
        <v>1.0574274831526516</v>
      </c>
    </row>
    <row r="60" spans="1:5" ht="15" x14ac:dyDescent="0.25">
      <c r="A60" s="32">
        <v>43647</v>
      </c>
      <c r="B60" s="56" t="s">
        <v>114</v>
      </c>
      <c r="C60" s="60">
        <v>2.3437741006864639</v>
      </c>
      <c r="D60" s="60">
        <v>1.7307983244540242</v>
      </c>
      <c r="E60" s="97">
        <v>2.1479602044342592</v>
      </c>
    </row>
    <row r="61" spans="1:5" ht="15" x14ac:dyDescent="0.25">
      <c r="A61" s="32">
        <v>43617</v>
      </c>
      <c r="B61" s="56" t="s">
        <v>108</v>
      </c>
      <c r="C61" s="60">
        <v>2.3032277292953167</v>
      </c>
      <c r="D61" s="60">
        <v>1.7313070976809557</v>
      </c>
      <c r="E61" s="97">
        <v>2.126707612000188</v>
      </c>
    </row>
    <row r="62" spans="1:5" ht="15" x14ac:dyDescent="0.25">
      <c r="A62" s="32">
        <v>43617</v>
      </c>
      <c r="B62" s="56" t="s">
        <v>109</v>
      </c>
      <c r="C62" s="60">
        <v>2.2469135802469138</v>
      </c>
      <c r="D62" s="60">
        <v>1.9504310344827587</v>
      </c>
      <c r="E62" s="97">
        <v>2.0035382574082266</v>
      </c>
    </row>
    <row r="63" spans="1:5" ht="15" x14ac:dyDescent="0.25">
      <c r="A63" s="32">
        <v>43617</v>
      </c>
      <c r="B63" s="56" t="s">
        <v>110</v>
      </c>
      <c r="C63" s="60">
        <v>2.5711815108875089</v>
      </c>
      <c r="D63" s="60">
        <v>1.983683278522641</v>
      </c>
      <c r="E63" s="97">
        <v>2.2456103459152561</v>
      </c>
    </row>
    <row r="64" spans="1:5" ht="15" x14ac:dyDescent="0.25">
      <c r="A64" s="32">
        <v>43617</v>
      </c>
      <c r="B64" s="56" t="s">
        <v>111</v>
      </c>
      <c r="C64" s="60">
        <v>0</v>
      </c>
      <c r="D64" s="60">
        <v>1.9647540983606557</v>
      </c>
      <c r="E64" s="97">
        <v>1.9647540983606557</v>
      </c>
    </row>
    <row r="65" spans="1:5" ht="15" x14ac:dyDescent="0.25">
      <c r="A65" s="32">
        <v>43617</v>
      </c>
      <c r="B65" s="56" t="s">
        <v>112</v>
      </c>
      <c r="C65" s="60">
        <v>3</v>
      </c>
      <c r="D65" s="60">
        <v>2.8282548476454292</v>
      </c>
      <c r="E65" s="97">
        <v>2.8315217391304346</v>
      </c>
    </row>
    <row r="66" spans="1:5" ht="15" x14ac:dyDescent="0.25">
      <c r="A66" s="32">
        <v>43617</v>
      </c>
      <c r="B66" s="56" t="s">
        <v>113</v>
      </c>
      <c r="C66" s="60">
        <v>1.1922005571030641</v>
      </c>
      <c r="D66" s="60">
        <v>1.1560571614160442</v>
      </c>
      <c r="E66" s="97">
        <v>1.1580481816786865</v>
      </c>
    </row>
    <row r="67" spans="1:5" ht="15" x14ac:dyDescent="0.25">
      <c r="A67" s="32">
        <v>43617</v>
      </c>
      <c r="B67" s="56" t="s">
        <v>114</v>
      </c>
      <c r="C67" s="60">
        <v>2.3178405888415119</v>
      </c>
      <c r="D67" s="60">
        <v>1.7451686569723885</v>
      </c>
      <c r="E67" s="97">
        <v>2.1167661823990263</v>
      </c>
    </row>
    <row r="68" spans="1:5" ht="15" x14ac:dyDescent="0.25">
      <c r="A68" s="32">
        <v>43586</v>
      </c>
      <c r="B68" s="56" t="s">
        <v>108</v>
      </c>
      <c r="C68" s="60">
        <v>2.2480337259445196</v>
      </c>
      <c r="D68" s="60">
        <v>1.7583323362448318</v>
      </c>
      <c r="E68" s="97">
        <v>2.0882912888299097</v>
      </c>
    </row>
    <row r="69" spans="1:5" ht="15" x14ac:dyDescent="0.25">
      <c r="A69" s="32">
        <v>43586</v>
      </c>
      <c r="B69" s="56" t="s">
        <v>109</v>
      </c>
      <c r="C69" s="60">
        <v>2.5012987012987011</v>
      </c>
      <c r="D69" s="60">
        <v>1.5444617784711387</v>
      </c>
      <c r="E69" s="97">
        <v>1.7654469106178765</v>
      </c>
    </row>
    <row r="70" spans="1:5" ht="15" x14ac:dyDescent="0.25">
      <c r="A70" s="32">
        <v>43586</v>
      </c>
      <c r="B70" s="56" t="s">
        <v>110</v>
      </c>
      <c r="C70" s="60">
        <v>2.5371656825286557</v>
      </c>
      <c r="D70" s="60">
        <v>2.113497609415226</v>
      </c>
      <c r="E70" s="97">
        <v>2.3077933973159173</v>
      </c>
    </row>
    <row r="71" spans="1:5" ht="15" x14ac:dyDescent="0.25">
      <c r="A71" s="32">
        <v>43586</v>
      </c>
      <c r="B71" s="56" t="s">
        <v>111</v>
      </c>
      <c r="C71" s="60">
        <v>0</v>
      </c>
      <c r="D71" s="60">
        <v>2.122568093385214</v>
      </c>
      <c r="E71" s="97">
        <v>2.122568093385214</v>
      </c>
    </row>
    <row r="72" spans="1:5" ht="15" x14ac:dyDescent="0.25">
      <c r="A72" s="32">
        <v>43586</v>
      </c>
      <c r="B72" s="56" t="s">
        <v>112</v>
      </c>
      <c r="C72" s="60">
        <v>3.6666666666666665</v>
      </c>
      <c r="D72" s="60">
        <v>1</v>
      </c>
      <c r="E72" s="97">
        <v>3</v>
      </c>
    </row>
    <row r="73" spans="1:5" ht="15" x14ac:dyDescent="0.25">
      <c r="A73" s="32">
        <v>43586</v>
      </c>
      <c r="B73" s="56" t="s">
        <v>113</v>
      </c>
      <c r="C73" s="60">
        <v>1.2671755725190839</v>
      </c>
      <c r="D73" s="60">
        <v>1.1053283767038413</v>
      </c>
      <c r="E73" s="97">
        <v>1.1136363636363635</v>
      </c>
    </row>
    <row r="74" spans="1:5" ht="15" x14ac:dyDescent="0.25">
      <c r="A74" s="32">
        <v>43586</v>
      </c>
      <c r="B74" s="56" t="s">
        <v>114</v>
      </c>
      <c r="C74" s="60">
        <v>2.2669814248877853</v>
      </c>
      <c r="D74" s="60">
        <v>1.7748734979518717</v>
      </c>
      <c r="E74" s="97">
        <v>2.0883687150413137</v>
      </c>
    </row>
    <row r="75" spans="1:5" ht="15" x14ac:dyDescent="0.25">
      <c r="A75" s="32">
        <v>43556</v>
      </c>
      <c r="B75" s="56" t="s">
        <v>108</v>
      </c>
      <c r="C75" s="60">
        <v>2.3375546053489065</v>
      </c>
      <c r="D75" s="60">
        <v>1.7701689985574725</v>
      </c>
      <c r="E75" s="97">
        <v>2.1878245798644422</v>
      </c>
    </row>
    <row r="76" spans="1:5" ht="15" x14ac:dyDescent="0.25">
      <c r="A76" s="32">
        <v>43556</v>
      </c>
      <c r="B76" s="56" t="s">
        <v>109</v>
      </c>
      <c r="C76" s="60">
        <v>1.6580829756795421</v>
      </c>
      <c r="D76" s="60">
        <v>1.779783393501805</v>
      </c>
      <c r="E76" s="97">
        <v>1.7437526471833968</v>
      </c>
    </row>
    <row r="77" spans="1:5" ht="15" x14ac:dyDescent="0.25">
      <c r="A77" s="32">
        <v>43556</v>
      </c>
      <c r="B77" s="56" t="s">
        <v>110</v>
      </c>
      <c r="C77" s="60">
        <v>2.642839398832443</v>
      </c>
      <c r="D77" s="60">
        <v>2.045283962972229</v>
      </c>
      <c r="E77" s="97">
        <v>2.3451230913057026</v>
      </c>
    </row>
    <row r="78" spans="1:5" ht="15" x14ac:dyDescent="0.25">
      <c r="A78" s="32">
        <v>43556</v>
      </c>
      <c r="B78" s="56" t="s">
        <v>111</v>
      </c>
      <c r="C78" s="60">
        <v>0</v>
      </c>
      <c r="D78" s="60">
        <v>1.642314990512334</v>
      </c>
      <c r="E78" s="97">
        <v>1.642314990512334</v>
      </c>
    </row>
    <row r="79" spans="1:5" ht="15" x14ac:dyDescent="0.25">
      <c r="A79" s="32">
        <v>43556</v>
      </c>
      <c r="B79" s="56" t="s">
        <v>112</v>
      </c>
      <c r="C79" s="60">
        <v>6</v>
      </c>
      <c r="D79" s="60">
        <v>1</v>
      </c>
      <c r="E79" s="97">
        <v>1.0355871886120998</v>
      </c>
    </row>
    <row r="80" spans="1:5" ht="15" x14ac:dyDescent="0.25">
      <c r="A80" s="32">
        <v>43556</v>
      </c>
      <c r="B80" s="56" t="s">
        <v>113</v>
      </c>
      <c r="C80" s="60">
        <v>1.7591623036649215</v>
      </c>
      <c r="D80" s="60">
        <v>1.1926843893663801</v>
      </c>
      <c r="E80" s="97">
        <v>1.2328690807799443</v>
      </c>
    </row>
    <row r="81" spans="1:5" ht="15" x14ac:dyDescent="0.25">
      <c r="A81" s="32">
        <v>43556</v>
      </c>
      <c r="B81" s="56" t="s">
        <v>114</v>
      </c>
      <c r="C81" s="60">
        <v>2.3541297426164971</v>
      </c>
      <c r="D81" s="60">
        <v>1.7809305007642811</v>
      </c>
      <c r="E81" s="97">
        <v>2.1822192208761919</v>
      </c>
    </row>
    <row r="82" spans="1:5" ht="15" x14ac:dyDescent="0.25">
      <c r="A82" s="32">
        <v>43525</v>
      </c>
      <c r="B82" s="56" t="s">
        <v>108</v>
      </c>
      <c r="C82" s="60">
        <v>2.4039386411943968</v>
      </c>
      <c r="D82" s="60">
        <v>1.7771368104860732</v>
      </c>
      <c r="E82" s="97">
        <v>2.2093715674259093</v>
      </c>
    </row>
    <row r="83" spans="1:5" ht="15" x14ac:dyDescent="0.25">
      <c r="A83" s="32">
        <v>43525</v>
      </c>
      <c r="B83" s="56" t="s">
        <v>109</v>
      </c>
      <c r="C83" s="60">
        <v>4.2108108108108109</v>
      </c>
      <c r="D83" s="60">
        <v>1.6994818652849741</v>
      </c>
      <c r="E83" s="97">
        <v>2.0454206999255398</v>
      </c>
    </row>
    <row r="84" spans="1:5" ht="15" x14ac:dyDescent="0.25">
      <c r="A84" s="32">
        <v>43525</v>
      </c>
      <c r="B84" s="56" t="s">
        <v>110</v>
      </c>
      <c r="C84" s="60">
        <v>2.7772089182493809</v>
      </c>
      <c r="D84" s="60">
        <v>1.9437806189508902</v>
      </c>
      <c r="E84" s="97">
        <v>2.2936425402107599</v>
      </c>
    </row>
    <row r="85" spans="1:5" ht="15" x14ac:dyDescent="0.25">
      <c r="A85" s="32">
        <v>43525</v>
      </c>
      <c r="B85" s="56" t="s">
        <v>111</v>
      </c>
      <c r="C85" s="60">
        <v>0</v>
      </c>
      <c r="D85" s="60">
        <v>1.1568627450980393</v>
      </c>
      <c r="E85" s="97">
        <v>1.1568627450980393</v>
      </c>
    </row>
    <row r="86" spans="1:5" ht="15" x14ac:dyDescent="0.25">
      <c r="A86" s="32">
        <v>43525</v>
      </c>
      <c r="B86" s="56" t="s">
        <v>112</v>
      </c>
      <c r="C86" s="60">
        <v>0</v>
      </c>
      <c r="D86" s="60">
        <v>1</v>
      </c>
      <c r="E86" s="97">
        <v>1</v>
      </c>
    </row>
    <row r="87" spans="1:5" ht="15" x14ac:dyDescent="0.25">
      <c r="A87" s="32">
        <v>43525</v>
      </c>
      <c r="B87" s="56" t="s">
        <v>113</v>
      </c>
      <c r="C87" s="60">
        <v>1.9263502454991817</v>
      </c>
      <c r="D87" s="60">
        <v>1.278435409161091</v>
      </c>
      <c r="E87" s="97">
        <v>1.3664665332443851</v>
      </c>
    </row>
    <row r="88" spans="1:5" ht="15" x14ac:dyDescent="0.25">
      <c r="A88" s="32">
        <v>43525</v>
      </c>
      <c r="B88" s="56" t="s">
        <v>114</v>
      </c>
      <c r="C88" s="60">
        <v>2.4258591118947304</v>
      </c>
      <c r="D88" s="60">
        <v>1.780752933063543</v>
      </c>
      <c r="E88" s="97">
        <v>2.2025380072873477</v>
      </c>
    </row>
    <row r="89" spans="1:5" ht="15" x14ac:dyDescent="0.25">
      <c r="A89" s="32">
        <v>43497</v>
      </c>
      <c r="B89" s="56" t="s">
        <v>108</v>
      </c>
      <c r="C89" s="60">
        <v>2.3913389813345933</v>
      </c>
      <c r="D89" s="60">
        <v>1.7618295571888478</v>
      </c>
      <c r="E89" s="97">
        <v>2.1664829681058797</v>
      </c>
    </row>
    <row r="90" spans="1:5" ht="15" x14ac:dyDescent="0.25">
      <c r="A90" s="32">
        <v>43497</v>
      </c>
      <c r="B90" s="56" t="s">
        <v>109</v>
      </c>
      <c r="C90" s="60">
        <v>1.6838235294117647</v>
      </c>
      <c r="D90" s="60">
        <v>1.6637025060630557</v>
      </c>
      <c r="E90" s="97">
        <v>1.668693009118541</v>
      </c>
    </row>
    <row r="91" spans="1:5" ht="15" x14ac:dyDescent="0.25">
      <c r="A91" s="32">
        <v>43497</v>
      </c>
      <c r="B91" s="56" t="s">
        <v>110</v>
      </c>
      <c r="C91" s="60">
        <v>2.8184035476718403</v>
      </c>
      <c r="D91" s="60">
        <v>1.9752857992466795</v>
      </c>
      <c r="E91" s="97">
        <v>2.2901502918892063</v>
      </c>
    </row>
    <row r="92" spans="1:5" ht="15" x14ac:dyDescent="0.25">
      <c r="A92" s="32">
        <v>43497</v>
      </c>
      <c r="B92" s="56" t="s">
        <v>111</v>
      </c>
      <c r="C92" s="60">
        <v>0</v>
      </c>
      <c r="D92" s="60">
        <v>1.0148148148148148</v>
      </c>
      <c r="E92" s="97">
        <v>1.0148148148148148</v>
      </c>
    </row>
    <row r="93" spans="1:5" ht="15" x14ac:dyDescent="0.25">
      <c r="A93" s="32">
        <v>43497</v>
      </c>
      <c r="B93" s="56" t="s">
        <v>112</v>
      </c>
      <c r="C93" s="60">
        <v>1.2142857142857142</v>
      </c>
      <c r="D93" s="60">
        <v>1</v>
      </c>
      <c r="E93" s="97">
        <v>1.0212765957446808</v>
      </c>
    </row>
    <row r="94" spans="1:5" ht="15" x14ac:dyDescent="0.25">
      <c r="A94" s="32">
        <v>43497</v>
      </c>
      <c r="B94" s="56" t="s">
        <v>113</v>
      </c>
      <c r="C94" s="60">
        <v>1.103852596314908</v>
      </c>
      <c r="D94" s="60">
        <v>1.1284651791751183</v>
      </c>
      <c r="E94" s="97">
        <v>1.1255462852602305</v>
      </c>
    </row>
    <row r="95" spans="1:5" ht="15" x14ac:dyDescent="0.25">
      <c r="A95" s="32">
        <v>43497</v>
      </c>
      <c r="B95" s="56" t="s">
        <v>114</v>
      </c>
      <c r="C95" s="60">
        <v>2.4089041182495228</v>
      </c>
      <c r="D95" s="60">
        <v>1.7628066238489515</v>
      </c>
      <c r="E95" s="97">
        <v>2.1535261777502503</v>
      </c>
    </row>
    <row r="96" spans="1:5" ht="15" x14ac:dyDescent="0.25">
      <c r="A96" s="32">
        <v>43466</v>
      </c>
      <c r="B96" s="56" t="s">
        <v>108</v>
      </c>
      <c r="C96" s="60">
        <v>2.3569345694092396</v>
      </c>
      <c r="D96" s="60">
        <v>1.7933506468638176</v>
      </c>
      <c r="E96" s="97">
        <v>2.1478142707426682</v>
      </c>
    </row>
    <row r="97" spans="1:5" ht="15" x14ac:dyDescent="0.25">
      <c r="A97" s="32">
        <v>43466</v>
      </c>
      <c r="B97" s="56" t="s">
        <v>109</v>
      </c>
      <c r="C97" s="60">
        <v>3.5628415300546448</v>
      </c>
      <c r="D97" s="60">
        <v>1.6688014638609332</v>
      </c>
      <c r="E97" s="97">
        <v>1.9404388714733543</v>
      </c>
    </row>
    <row r="98" spans="1:5" ht="15" x14ac:dyDescent="0.25">
      <c r="A98" s="32">
        <v>43466</v>
      </c>
      <c r="B98" s="56" t="s">
        <v>110</v>
      </c>
      <c r="C98" s="60">
        <v>2.7719140317317428</v>
      </c>
      <c r="D98" s="60">
        <v>1.9491889779167482</v>
      </c>
      <c r="E98" s="97">
        <v>2.2508457793547323</v>
      </c>
    </row>
    <row r="99" spans="1:5" ht="15" x14ac:dyDescent="0.25">
      <c r="A99" s="32">
        <v>43466</v>
      </c>
      <c r="B99" s="56" t="s">
        <v>111</v>
      </c>
      <c r="C99" s="60">
        <v>0</v>
      </c>
      <c r="D99" s="60">
        <v>1.2911392405063291</v>
      </c>
      <c r="E99" s="97">
        <v>1.2911392405063291</v>
      </c>
    </row>
    <row r="100" spans="1:5" ht="15" x14ac:dyDescent="0.25">
      <c r="A100" s="32">
        <v>43466</v>
      </c>
      <c r="B100" s="56" t="s">
        <v>112</v>
      </c>
      <c r="C100" s="60">
        <v>5.25</v>
      </c>
      <c r="D100" s="60">
        <v>1.4210526315789473</v>
      </c>
      <c r="E100" s="97">
        <v>1.5508474576271187</v>
      </c>
    </row>
    <row r="101" spans="1:5" ht="15" x14ac:dyDescent="0.25">
      <c r="A101" s="32">
        <v>43466</v>
      </c>
      <c r="B101" s="56" t="s">
        <v>113</v>
      </c>
      <c r="C101" s="60">
        <v>1.2576687116564418</v>
      </c>
      <c r="D101" s="60">
        <v>1.1462097611630322</v>
      </c>
      <c r="E101" s="97">
        <v>1.1532775724567206</v>
      </c>
    </row>
    <row r="102" spans="1:5" ht="15.75" thickBot="1" x14ac:dyDescent="0.3">
      <c r="A102" s="33">
        <v>43466</v>
      </c>
      <c r="B102" s="98" t="s">
        <v>114</v>
      </c>
      <c r="C102" s="100">
        <v>2.3805179069197715</v>
      </c>
      <c r="D102" s="100">
        <v>1.784009591961023</v>
      </c>
      <c r="E102" s="101">
        <v>2.135765015481085</v>
      </c>
    </row>
    <row r="104" spans="1:5" x14ac:dyDescent="0.2">
      <c r="A104" s="173" t="s">
        <v>103</v>
      </c>
    </row>
  </sheetData>
  <mergeCells count="5">
    <mergeCell ref="A1:E1"/>
    <mergeCell ref="A3:A4"/>
    <mergeCell ref="B3:B4"/>
    <mergeCell ref="C3:E3"/>
    <mergeCell ref="A2:E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sqref="A1:E1"/>
    </sheetView>
  </sheetViews>
  <sheetFormatPr defaultColWidth="10.875" defaultRowHeight="14.25" x14ac:dyDescent="0.2"/>
  <cols>
    <col min="1" max="1" width="15.875" style="12" customWidth="1"/>
    <col min="2" max="2" width="39.875" style="5" customWidth="1"/>
    <col min="3" max="5" width="12.875" style="5" customWidth="1"/>
    <col min="6" max="16384" width="10.875" style="5"/>
  </cols>
  <sheetData>
    <row r="1" spans="1:5" ht="30" customHeight="1" thickBot="1" x14ac:dyDescent="0.25">
      <c r="A1" s="213" t="s">
        <v>163</v>
      </c>
      <c r="B1" s="214"/>
      <c r="C1" s="214"/>
      <c r="D1" s="214"/>
      <c r="E1" s="215"/>
    </row>
    <row r="2" spans="1:5" ht="15.95" customHeight="1" thickBot="1" x14ac:dyDescent="0.25">
      <c r="A2" s="216" t="s">
        <v>1</v>
      </c>
      <c r="B2" s="216"/>
      <c r="C2" s="216"/>
      <c r="D2" s="216"/>
      <c r="E2" s="217"/>
    </row>
    <row r="3" spans="1:5" ht="15" x14ac:dyDescent="0.2">
      <c r="A3" s="207" t="s">
        <v>18</v>
      </c>
      <c r="B3" s="203" t="s">
        <v>107</v>
      </c>
      <c r="C3" s="211" t="s">
        <v>134</v>
      </c>
      <c r="D3" s="211"/>
      <c r="E3" s="212"/>
    </row>
    <row r="4" spans="1:5" ht="15.75" thickBot="1" x14ac:dyDescent="0.25">
      <c r="A4" s="208"/>
      <c r="B4" s="204"/>
      <c r="C4" s="171" t="s">
        <v>135</v>
      </c>
      <c r="D4" s="171" t="s">
        <v>136</v>
      </c>
      <c r="E4" s="172" t="s">
        <v>16</v>
      </c>
    </row>
    <row r="5" spans="1:5" ht="15" x14ac:dyDescent="0.25">
      <c r="A5" s="165">
        <v>43862</v>
      </c>
      <c r="B5" s="91" t="s">
        <v>108</v>
      </c>
      <c r="C5" s="93">
        <v>29.172992924262203</v>
      </c>
      <c r="D5" s="93">
        <v>15.834824234804893</v>
      </c>
      <c r="E5" s="96">
        <v>45.007817159067102</v>
      </c>
    </row>
    <row r="6" spans="1:5" ht="15" x14ac:dyDescent="0.25">
      <c r="A6" s="32">
        <v>43862</v>
      </c>
      <c r="B6" s="56" t="s">
        <v>109</v>
      </c>
      <c r="C6" s="60">
        <v>5.0492610837438425</v>
      </c>
      <c r="D6" s="60">
        <v>15.262725779967159</v>
      </c>
      <c r="E6" s="97">
        <v>20.311986863711002</v>
      </c>
    </row>
    <row r="7" spans="1:5" ht="15" x14ac:dyDescent="0.25">
      <c r="A7" s="32">
        <v>43862</v>
      </c>
      <c r="B7" s="56" t="s">
        <v>110</v>
      </c>
      <c r="C7" s="60">
        <v>16.22062923138192</v>
      </c>
      <c r="D7" s="60">
        <v>24.823443515199788</v>
      </c>
      <c r="E7" s="97">
        <v>41.044072746581705</v>
      </c>
    </row>
    <row r="8" spans="1:5" ht="15" x14ac:dyDescent="0.25">
      <c r="A8" s="32">
        <v>43862</v>
      </c>
      <c r="B8" s="56" t="s">
        <v>111</v>
      </c>
      <c r="C8" s="60">
        <v>0</v>
      </c>
      <c r="D8" s="60">
        <v>1.1466666666666667</v>
      </c>
      <c r="E8" s="97">
        <v>1.1466666666666667</v>
      </c>
    </row>
    <row r="9" spans="1:5" ht="15" x14ac:dyDescent="0.25">
      <c r="A9" s="32">
        <v>43862</v>
      </c>
      <c r="B9" s="56" t="s">
        <v>112</v>
      </c>
      <c r="C9" s="60">
        <v>0.61500615006150061</v>
      </c>
      <c r="D9" s="60">
        <v>4.5264452644526445</v>
      </c>
      <c r="E9" s="97">
        <v>5.1414514145141448</v>
      </c>
    </row>
    <row r="10" spans="1:5" ht="15" x14ac:dyDescent="0.25">
      <c r="A10" s="32">
        <v>43862</v>
      </c>
      <c r="B10" s="56" t="s">
        <v>113</v>
      </c>
      <c r="C10" s="60">
        <v>9.0319865319865311</v>
      </c>
      <c r="D10" s="60">
        <v>36.969696969696969</v>
      </c>
      <c r="E10" s="97">
        <v>46.001683501683502</v>
      </c>
    </row>
    <row r="11" spans="1:5" ht="15" x14ac:dyDescent="0.25">
      <c r="A11" s="32">
        <v>43862</v>
      </c>
      <c r="B11" s="56" t="s">
        <v>114</v>
      </c>
      <c r="C11" s="60">
        <v>26.702162054329957</v>
      </c>
      <c r="D11" s="60">
        <v>16.567953718417016</v>
      </c>
      <c r="E11" s="97">
        <v>43.270115772746969</v>
      </c>
    </row>
    <row r="12" spans="1:5" ht="15" x14ac:dyDescent="0.25">
      <c r="A12" s="32">
        <v>43831</v>
      </c>
      <c r="B12" s="56" t="s">
        <v>108</v>
      </c>
      <c r="C12" s="60">
        <v>30.642638445154418</v>
      </c>
      <c r="D12" s="60">
        <v>15.121139510117146</v>
      </c>
      <c r="E12" s="97">
        <v>45.763777955271564</v>
      </c>
    </row>
    <row r="13" spans="1:5" ht="15" x14ac:dyDescent="0.25">
      <c r="A13" s="32">
        <v>43831</v>
      </c>
      <c r="B13" s="56" t="s">
        <v>109</v>
      </c>
      <c r="C13" s="60">
        <v>5.6568144499178983</v>
      </c>
      <c r="D13" s="60">
        <v>11.264367816091953</v>
      </c>
      <c r="E13" s="97">
        <v>16.921182266009851</v>
      </c>
    </row>
    <row r="14" spans="1:5" ht="15" x14ac:dyDescent="0.25">
      <c r="A14" s="32">
        <v>43831</v>
      </c>
      <c r="B14" s="56" t="s">
        <v>110</v>
      </c>
      <c r="C14" s="60">
        <v>18.073233914443744</v>
      </c>
      <c r="D14" s="60">
        <v>25.029755653574178</v>
      </c>
      <c r="E14" s="97">
        <v>43.102989568017925</v>
      </c>
    </row>
    <row r="15" spans="1:5" ht="15" x14ac:dyDescent="0.25">
      <c r="A15" s="32">
        <v>43831</v>
      </c>
      <c r="B15" s="56" t="s">
        <v>111</v>
      </c>
      <c r="C15" s="60">
        <v>0</v>
      </c>
      <c r="D15" s="60">
        <v>0.8</v>
      </c>
      <c r="E15" s="97">
        <v>0.8</v>
      </c>
    </row>
    <row r="16" spans="1:5" ht="15" x14ac:dyDescent="0.25">
      <c r="A16" s="32">
        <v>43831</v>
      </c>
      <c r="B16" s="56" t="s">
        <v>112</v>
      </c>
      <c r="C16" s="60">
        <v>4.8337825696316266</v>
      </c>
      <c r="D16" s="60">
        <v>11.329739442946989</v>
      </c>
      <c r="E16" s="97">
        <v>16.163522012578618</v>
      </c>
    </row>
    <row r="17" spans="1:5" ht="15" x14ac:dyDescent="0.25">
      <c r="A17" s="32">
        <v>43831</v>
      </c>
      <c r="B17" s="56" t="s">
        <v>113</v>
      </c>
      <c r="C17" s="60">
        <v>2.457912457912458</v>
      </c>
      <c r="D17" s="60">
        <v>52.516835016835017</v>
      </c>
      <c r="E17" s="97">
        <v>54.974747474747474</v>
      </c>
    </row>
    <row r="18" spans="1:5" ht="15" x14ac:dyDescent="0.25">
      <c r="A18" s="32">
        <v>43831</v>
      </c>
      <c r="B18" s="56" t="s">
        <v>114</v>
      </c>
      <c r="C18" s="60">
        <v>28.060272068314962</v>
      </c>
      <c r="D18" s="60">
        <v>16.07203143396173</v>
      </c>
      <c r="E18" s="97">
        <v>44.132303502276692</v>
      </c>
    </row>
    <row r="19" spans="1:5" ht="15" x14ac:dyDescent="0.25">
      <c r="A19" s="32">
        <v>43800</v>
      </c>
      <c r="B19" s="56" t="s">
        <v>108</v>
      </c>
      <c r="C19" s="60">
        <v>32.634311855970061</v>
      </c>
      <c r="D19" s="60">
        <v>14.068344389833392</v>
      </c>
      <c r="E19" s="97">
        <v>46.702656245803453</v>
      </c>
    </row>
    <row r="20" spans="1:5" ht="15" x14ac:dyDescent="0.25">
      <c r="A20" s="32">
        <v>43800</v>
      </c>
      <c r="B20" s="56" t="s">
        <v>109</v>
      </c>
      <c r="C20" s="60">
        <v>9.355742296918768</v>
      </c>
      <c r="D20" s="60">
        <v>28.54341736694678</v>
      </c>
      <c r="E20" s="97">
        <v>37.899159663865547</v>
      </c>
    </row>
    <row r="21" spans="1:5" ht="15" x14ac:dyDescent="0.25">
      <c r="A21" s="32">
        <v>43800</v>
      </c>
      <c r="B21" s="56" t="s">
        <v>110</v>
      </c>
      <c r="C21" s="60">
        <v>21.366906474820144</v>
      </c>
      <c r="D21" s="60">
        <v>25.454036770583532</v>
      </c>
      <c r="E21" s="97">
        <v>46.820943245403676</v>
      </c>
    </row>
    <row r="22" spans="1:5" ht="15" x14ac:dyDescent="0.25">
      <c r="A22" s="32">
        <v>43800</v>
      </c>
      <c r="B22" s="56" t="s">
        <v>111</v>
      </c>
      <c r="C22" s="60">
        <v>0</v>
      </c>
      <c r="D22" s="60">
        <v>2.6633333333333336</v>
      </c>
      <c r="E22" s="97">
        <v>2.6633333333333336</v>
      </c>
    </row>
    <row r="23" spans="1:5" ht="15" x14ac:dyDescent="0.25">
      <c r="A23" s="32">
        <v>43800</v>
      </c>
      <c r="B23" s="56" t="s">
        <v>112</v>
      </c>
      <c r="C23" s="60">
        <v>0.30303030303030304</v>
      </c>
      <c r="D23" s="60">
        <v>2.0936639118457299</v>
      </c>
      <c r="E23" s="97">
        <v>2.3966942148760331</v>
      </c>
    </row>
    <row r="24" spans="1:5" ht="15" x14ac:dyDescent="0.25">
      <c r="A24" s="32">
        <v>43800</v>
      </c>
      <c r="B24" s="56" t="s">
        <v>113</v>
      </c>
      <c r="C24" s="60">
        <v>2.1220930232558142</v>
      </c>
      <c r="D24" s="60">
        <v>51.986434108527135</v>
      </c>
      <c r="E24" s="97">
        <v>54.108527131782942</v>
      </c>
    </row>
    <row r="25" spans="1:5" ht="15" x14ac:dyDescent="0.25">
      <c r="A25" s="32">
        <v>43800</v>
      </c>
      <c r="B25" s="56" t="s">
        <v>114</v>
      </c>
      <c r="C25" s="60">
        <v>30.324471457956356</v>
      </c>
      <c r="D25" s="60">
        <v>15.254102290477737</v>
      </c>
      <c r="E25" s="97">
        <v>45.578573748434096</v>
      </c>
    </row>
    <row r="26" spans="1:5" ht="15" x14ac:dyDescent="0.25">
      <c r="A26" s="32">
        <v>43770</v>
      </c>
      <c r="B26" s="56" t="s">
        <v>108</v>
      </c>
      <c r="C26" s="60">
        <v>37.558081450693209</v>
      </c>
      <c r="D26" s="60">
        <v>14.512304313814196</v>
      </c>
      <c r="E26" s="97">
        <v>52.070385764507407</v>
      </c>
    </row>
    <row r="27" spans="1:5" ht="15" x14ac:dyDescent="0.25">
      <c r="A27" s="32">
        <v>43770</v>
      </c>
      <c r="B27" s="56" t="s">
        <v>109</v>
      </c>
      <c r="C27" s="60">
        <v>10.415140415140415</v>
      </c>
      <c r="D27" s="60">
        <v>33.956043956043956</v>
      </c>
      <c r="E27" s="97">
        <v>44.37118437118437</v>
      </c>
    </row>
    <row r="28" spans="1:5" ht="15" x14ac:dyDescent="0.25">
      <c r="A28" s="32">
        <v>43770</v>
      </c>
      <c r="B28" s="56" t="s">
        <v>110</v>
      </c>
      <c r="C28" s="60">
        <v>25.874890638670166</v>
      </c>
      <c r="D28" s="60">
        <v>28.338582677165356</v>
      </c>
      <c r="E28" s="97">
        <v>54.213473315835522</v>
      </c>
    </row>
    <row r="29" spans="1:5" ht="15" x14ac:dyDescent="0.25">
      <c r="A29" s="32">
        <v>43770</v>
      </c>
      <c r="B29" s="56" t="s">
        <v>111</v>
      </c>
      <c r="C29" s="60">
        <v>0</v>
      </c>
      <c r="D29" s="60">
        <v>1.1133333333333333</v>
      </c>
      <c r="E29" s="97">
        <v>1.1133333333333333</v>
      </c>
    </row>
    <row r="30" spans="1:5" ht="15" x14ac:dyDescent="0.25">
      <c r="A30" s="32">
        <v>43770</v>
      </c>
      <c r="B30" s="56" t="s">
        <v>112</v>
      </c>
      <c r="C30" s="60">
        <v>15.041322314049587</v>
      </c>
      <c r="D30" s="60">
        <v>10.330578512396695</v>
      </c>
      <c r="E30" s="97">
        <v>25.371900826446282</v>
      </c>
    </row>
    <row r="31" spans="1:5" ht="15" x14ac:dyDescent="0.25">
      <c r="A31" s="32">
        <v>43770</v>
      </c>
      <c r="B31" s="56" t="s">
        <v>113</v>
      </c>
      <c r="C31" s="60">
        <v>3.1782945736434107</v>
      </c>
      <c r="D31" s="60">
        <v>60.978682170542633</v>
      </c>
      <c r="E31" s="97">
        <v>64.156976744186053</v>
      </c>
    </row>
    <row r="32" spans="1:5" ht="15" x14ac:dyDescent="0.25">
      <c r="A32" s="32">
        <v>43770</v>
      </c>
      <c r="B32" s="56" t="s">
        <v>114</v>
      </c>
      <c r="C32" s="60">
        <v>35.015438510733638</v>
      </c>
      <c r="D32" s="60">
        <v>15.980365799014216</v>
      </c>
      <c r="E32" s="97">
        <v>50.995804309747854</v>
      </c>
    </row>
    <row r="33" spans="1:5" ht="15" x14ac:dyDescent="0.25">
      <c r="A33" s="32">
        <v>43739</v>
      </c>
      <c r="B33" s="58" t="s">
        <v>108</v>
      </c>
      <c r="C33" s="60">
        <v>49.273846967593251</v>
      </c>
      <c r="D33" s="60">
        <v>14.107090570778196</v>
      </c>
      <c r="E33" s="97">
        <v>63.380937538371448</v>
      </c>
    </row>
    <row r="34" spans="1:5" ht="15" x14ac:dyDescent="0.25">
      <c r="A34" s="32">
        <v>43739</v>
      </c>
      <c r="B34" s="58" t="s">
        <v>109</v>
      </c>
      <c r="C34" s="60">
        <v>10.708180708180707</v>
      </c>
      <c r="D34" s="60">
        <v>31.587301587301589</v>
      </c>
      <c r="E34" s="97">
        <v>42.295482295482294</v>
      </c>
    </row>
    <row r="35" spans="1:5" ht="15" x14ac:dyDescent="0.25">
      <c r="A35" s="32">
        <v>43739</v>
      </c>
      <c r="B35" s="58" t="s">
        <v>110</v>
      </c>
      <c r="C35" s="60">
        <v>32.478007142234993</v>
      </c>
      <c r="D35" s="60">
        <v>29.206515111924048</v>
      </c>
      <c r="E35" s="97">
        <v>61.684522254159049</v>
      </c>
    </row>
    <row r="36" spans="1:5" ht="15" x14ac:dyDescent="0.25">
      <c r="A36" s="32">
        <v>43739</v>
      </c>
      <c r="B36" s="58" t="s">
        <v>111</v>
      </c>
      <c r="C36" s="60">
        <v>0</v>
      </c>
      <c r="D36" s="60">
        <v>2.9933333333333332</v>
      </c>
      <c r="E36" s="97">
        <v>2.9933333333333332</v>
      </c>
    </row>
    <row r="37" spans="1:5" ht="15" x14ac:dyDescent="0.25">
      <c r="A37" s="32">
        <v>43739</v>
      </c>
      <c r="B37" s="58" t="s">
        <v>112</v>
      </c>
      <c r="C37" s="60">
        <v>0.77134986225895319</v>
      </c>
      <c r="D37" s="60">
        <v>2.837465564738292</v>
      </c>
      <c r="E37" s="97">
        <v>3.608815426997245</v>
      </c>
    </row>
    <row r="38" spans="1:5" ht="15" x14ac:dyDescent="0.25">
      <c r="A38" s="32">
        <v>43739</v>
      </c>
      <c r="B38" s="58" t="s">
        <v>113</v>
      </c>
      <c r="C38" s="60">
        <v>13.614341085271318</v>
      </c>
      <c r="D38" s="60">
        <v>46.453488372093027</v>
      </c>
      <c r="E38" s="97">
        <v>60.06782945736434</v>
      </c>
    </row>
    <row r="39" spans="1:5" ht="15" x14ac:dyDescent="0.25">
      <c r="A39" s="32">
        <v>43739</v>
      </c>
      <c r="B39" s="58" t="s">
        <v>114</v>
      </c>
      <c r="C39" s="60">
        <v>45.792947588277528</v>
      </c>
      <c r="D39" s="60">
        <v>15.605215064290842</v>
      </c>
      <c r="E39" s="97">
        <v>61.398162652568374</v>
      </c>
    </row>
    <row r="40" spans="1:5" ht="15" x14ac:dyDescent="0.25">
      <c r="A40" s="32">
        <v>43709</v>
      </c>
      <c r="B40" s="56" t="s">
        <v>108</v>
      </c>
      <c r="C40" s="60">
        <v>50.102670180310369</v>
      </c>
      <c r="D40" s="60">
        <v>14.730006706147933</v>
      </c>
      <c r="E40" s="97">
        <v>64.832676886458302</v>
      </c>
    </row>
    <row r="41" spans="1:5" ht="15" x14ac:dyDescent="0.25">
      <c r="A41" s="32">
        <v>43709</v>
      </c>
      <c r="B41" s="56" t="s">
        <v>109</v>
      </c>
      <c r="C41" s="60">
        <v>12.370892018779342</v>
      </c>
      <c r="D41" s="60">
        <v>28.920187793427232</v>
      </c>
      <c r="E41" s="97">
        <v>41.291079812206576</v>
      </c>
    </row>
    <row r="42" spans="1:5" ht="15" x14ac:dyDescent="0.25">
      <c r="A42" s="32">
        <v>43709</v>
      </c>
      <c r="B42" s="56" t="s">
        <v>110</v>
      </c>
      <c r="C42" s="60">
        <v>33.601982263954092</v>
      </c>
      <c r="D42" s="60">
        <v>27.686489306207616</v>
      </c>
      <c r="E42" s="97">
        <v>61.288471570161711</v>
      </c>
    </row>
    <row r="43" spans="1:5" ht="15" x14ac:dyDescent="0.25">
      <c r="A43" s="32">
        <v>43709</v>
      </c>
      <c r="B43" s="56" t="s">
        <v>111</v>
      </c>
      <c r="C43" s="60">
        <v>0</v>
      </c>
      <c r="D43" s="60">
        <v>5.08</v>
      </c>
      <c r="E43" s="97">
        <v>5.08</v>
      </c>
    </row>
    <row r="44" spans="1:5" ht="15" x14ac:dyDescent="0.25">
      <c r="A44" s="32">
        <v>43709</v>
      </c>
      <c r="B44" s="56" t="s">
        <v>112</v>
      </c>
      <c r="C44" s="60">
        <v>13.438914027149321</v>
      </c>
      <c r="D44" s="60">
        <v>12.699849170437405</v>
      </c>
      <c r="E44" s="97">
        <v>26.138763197586727</v>
      </c>
    </row>
    <row r="45" spans="1:5" ht="15" x14ac:dyDescent="0.25">
      <c r="A45" s="32">
        <v>43709</v>
      </c>
      <c r="B45" s="56" t="s">
        <v>113</v>
      </c>
      <c r="C45" s="60">
        <v>2.0930232558139537</v>
      </c>
      <c r="D45" s="60">
        <v>68.488372093023258</v>
      </c>
      <c r="E45" s="97">
        <v>70.581395348837205</v>
      </c>
    </row>
    <row r="46" spans="1:5" ht="15" x14ac:dyDescent="0.25">
      <c r="A46" s="32">
        <v>43709</v>
      </c>
      <c r="B46" s="56" t="s">
        <v>114</v>
      </c>
      <c r="C46" s="60">
        <v>46.473536063519958</v>
      </c>
      <c r="D46" s="60">
        <v>16.245586632173246</v>
      </c>
      <c r="E46" s="97">
        <v>62.719122695693201</v>
      </c>
    </row>
    <row r="47" spans="1:5" ht="15" x14ac:dyDescent="0.25">
      <c r="A47" s="32">
        <v>43678</v>
      </c>
      <c r="B47" s="56" t="s">
        <v>108</v>
      </c>
      <c r="C47" s="60">
        <v>58.711490956585934</v>
      </c>
      <c r="D47" s="60">
        <v>14.395260134207861</v>
      </c>
      <c r="E47" s="97">
        <v>73.106751090793793</v>
      </c>
    </row>
    <row r="48" spans="1:5" ht="15" x14ac:dyDescent="0.25">
      <c r="A48" s="32">
        <v>43678</v>
      </c>
      <c r="B48" s="56" t="s">
        <v>109</v>
      </c>
      <c r="C48" s="60">
        <v>11.793981481481481</v>
      </c>
      <c r="D48" s="60">
        <v>44.097222222222221</v>
      </c>
      <c r="E48" s="97">
        <v>55.891203703703702</v>
      </c>
    </row>
    <row r="49" spans="1:5" ht="15" x14ac:dyDescent="0.25">
      <c r="A49" s="32">
        <v>43678</v>
      </c>
      <c r="B49" s="56" t="s">
        <v>110</v>
      </c>
      <c r="C49" s="60">
        <v>38.121180824511576</v>
      </c>
      <c r="D49" s="60">
        <v>27.873310956192444</v>
      </c>
      <c r="E49" s="97">
        <v>65.994491780704024</v>
      </c>
    </row>
    <row r="50" spans="1:5" ht="15" x14ac:dyDescent="0.25">
      <c r="A50" s="32">
        <v>43678</v>
      </c>
      <c r="B50" s="56" t="s">
        <v>111</v>
      </c>
      <c r="C50" s="60">
        <v>0</v>
      </c>
      <c r="D50" s="60">
        <v>11.416666666666666</v>
      </c>
      <c r="E50" s="97">
        <v>11.416666666666666</v>
      </c>
    </row>
    <row r="51" spans="1:5" ht="15" x14ac:dyDescent="0.25">
      <c r="A51" s="32">
        <v>43678</v>
      </c>
      <c r="B51" s="56" t="s">
        <v>112</v>
      </c>
      <c r="C51" s="60">
        <v>0.39215686274509803</v>
      </c>
      <c r="D51" s="60">
        <v>9.004524886877828</v>
      </c>
      <c r="E51" s="97">
        <v>9.3966817496229265</v>
      </c>
    </row>
    <row r="52" spans="1:5" ht="15" x14ac:dyDescent="0.25">
      <c r="A52" s="32">
        <v>43678</v>
      </c>
      <c r="B52" s="56" t="s">
        <v>113</v>
      </c>
      <c r="C52" s="60">
        <v>4.554263565891473</v>
      </c>
      <c r="D52" s="60">
        <v>73.246124031007753</v>
      </c>
      <c r="E52" s="97">
        <v>77.800387596899228</v>
      </c>
    </row>
    <row r="53" spans="1:5" ht="15" x14ac:dyDescent="0.25">
      <c r="A53" s="32">
        <v>43678</v>
      </c>
      <c r="B53" s="56" t="s">
        <v>114</v>
      </c>
      <c r="C53" s="60">
        <v>54.230146130988722</v>
      </c>
      <c r="D53" s="60">
        <v>16.27166524199129</v>
      </c>
      <c r="E53" s="97">
        <v>70.501811372980015</v>
      </c>
    </row>
    <row r="54" spans="1:5" ht="15" x14ac:dyDescent="0.25">
      <c r="A54" s="32">
        <v>43647</v>
      </c>
      <c r="B54" s="56" t="s">
        <v>108</v>
      </c>
      <c r="C54" s="60">
        <v>54.068013295832266</v>
      </c>
      <c r="D54" s="60">
        <v>15.681600803053117</v>
      </c>
      <c r="E54" s="97">
        <v>69.749614098885388</v>
      </c>
    </row>
    <row r="55" spans="1:5" ht="15" x14ac:dyDescent="0.25">
      <c r="A55" s="32">
        <v>43647</v>
      </c>
      <c r="B55" s="56" t="s">
        <v>109</v>
      </c>
      <c r="C55" s="60">
        <v>10.138888888888889</v>
      </c>
      <c r="D55" s="60">
        <v>33.043981481481481</v>
      </c>
      <c r="E55" s="97">
        <v>43.182870370370374</v>
      </c>
    </row>
    <row r="56" spans="1:5" ht="15" x14ac:dyDescent="0.25">
      <c r="A56" s="32">
        <v>43647</v>
      </c>
      <c r="B56" s="56" t="s">
        <v>110</v>
      </c>
      <c r="C56" s="60">
        <v>35.825794779012668</v>
      </c>
      <c r="D56" s="60">
        <v>28.083053329887136</v>
      </c>
      <c r="E56" s="97">
        <v>63.908848108899804</v>
      </c>
    </row>
    <row r="57" spans="1:5" ht="15" x14ac:dyDescent="0.25">
      <c r="A57" s="32">
        <v>43647</v>
      </c>
      <c r="B57" s="56" t="s">
        <v>111</v>
      </c>
      <c r="C57" s="60">
        <v>0</v>
      </c>
      <c r="D57" s="60">
        <v>10.76</v>
      </c>
      <c r="E57" s="97">
        <v>10.76</v>
      </c>
    </row>
    <row r="58" spans="1:5" ht="15" x14ac:dyDescent="0.25">
      <c r="A58" s="32">
        <v>43647</v>
      </c>
      <c r="B58" s="56" t="s">
        <v>112</v>
      </c>
      <c r="C58" s="60">
        <v>0.84464555052790347</v>
      </c>
      <c r="D58" s="60">
        <v>26.1236802413273</v>
      </c>
      <c r="E58" s="97">
        <v>26.968325791855204</v>
      </c>
    </row>
    <row r="59" spans="1:5" ht="15" x14ac:dyDescent="0.25">
      <c r="A59" s="32">
        <v>43647</v>
      </c>
      <c r="B59" s="56" t="s">
        <v>113</v>
      </c>
      <c r="C59" s="60">
        <v>4.1569767441860463</v>
      </c>
      <c r="D59" s="60">
        <v>65.784883720930239</v>
      </c>
      <c r="E59" s="97">
        <v>69.941860465116278</v>
      </c>
    </row>
    <row r="60" spans="1:5" ht="15" x14ac:dyDescent="0.25">
      <c r="A60" s="32">
        <v>43647</v>
      </c>
      <c r="B60" s="56" t="s">
        <v>114</v>
      </c>
      <c r="C60" s="60">
        <v>50.005783501543625</v>
      </c>
      <c r="D60" s="60">
        <v>17.333642872852568</v>
      </c>
      <c r="E60" s="97">
        <v>67.339426374396197</v>
      </c>
    </row>
    <row r="61" spans="1:5" ht="15" x14ac:dyDescent="0.25">
      <c r="A61" s="32">
        <v>43617</v>
      </c>
      <c r="B61" s="56" t="s">
        <v>108</v>
      </c>
      <c r="C61" s="60">
        <v>41.751023657870789</v>
      </c>
      <c r="D61" s="60">
        <v>14.010748407643312</v>
      </c>
      <c r="E61" s="97">
        <v>55.761772065514101</v>
      </c>
    </row>
    <row r="62" spans="1:5" ht="15" x14ac:dyDescent="0.25">
      <c r="A62" s="32">
        <v>43617</v>
      </c>
      <c r="B62" s="56" t="s">
        <v>109</v>
      </c>
      <c r="C62" s="60">
        <v>10.532407407407407</v>
      </c>
      <c r="D62" s="60">
        <v>41.898148148148145</v>
      </c>
      <c r="E62" s="97">
        <v>52.430555555555557</v>
      </c>
    </row>
    <row r="63" spans="1:5" ht="15" x14ac:dyDescent="0.25">
      <c r="A63" s="32">
        <v>43617</v>
      </c>
      <c r="B63" s="56" t="s">
        <v>110</v>
      </c>
      <c r="C63" s="60">
        <v>28.179546825191693</v>
      </c>
      <c r="D63" s="60">
        <v>27.023347979667442</v>
      </c>
      <c r="E63" s="97">
        <v>55.202894804859135</v>
      </c>
    </row>
    <row r="64" spans="1:5" ht="15" x14ac:dyDescent="0.25">
      <c r="A64" s="32">
        <v>43617</v>
      </c>
      <c r="B64" s="56" t="s">
        <v>111</v>
      </c>
      <c r="C64" s="60">
        <v>0</v>
      </c>
      <c r="D64" s="60">
        <v>7.99</v>
      </c>
      <c r="E64" s="97">
        <v>7.99</v>
      </c>
    </row>
    <row r="65" spans="1:5" ht="15" x14ac:dyDescent="0.25">
      <c r="A65" s="32">
        <v>43617</v>
      </c>
      <c r="B65" s="56" t="s">
        <v>112</v>
      </c>
      <c r="C65" s="60">
        <v>0.31674208144796379</v>
      </c>
      <c r="D65" s="60">
        <v>15.399698340874812</v>
      </c>
      <c r="E65" s="97">
        <v>15.716440422322774</v>
      </c>
    </row>
    <row r="66" spans="1:5" ht="15" x14ac:dyDescent="0.25">
      <c r="A66" s="32">
        <v>43617</v>
      </c>
      <c r="B66" s="56" t="s">
        <v>113</v>
      </c>
      <c r="C66" s="60">
        <v>4.1472868217054266</v>
      </c>
      <c r="D66" s="60">
        <v>68.982558139534888</v>
      </c>
      <c r="E66" s="97">
        <v>73.129844961240309</v>
      </c>
    </row>
    <row r="67" spans="1:5" ht="15" x14ac:dyDescent="0.25">
      <c r="A67" s="32">
        <v>43617</v>
      </c>
      <c r="B67" s="56" t="s">
        <v>114</v>
      </c>
      <c r="C67" s="60">
        <v>38.68566071574142</v>
      </c>
      <c r="D67" s="60">
        <v>15.761147794896878</v>
      </c>
      <c r="E67" s="97">
        <v>54.446808510638299</v>
      </c>
    </row>
    <row r="68" spans="1:5" ht="15" x14ac:dyDescent="0.25">
      <c r="A68" s="32">
        <v>43586</v>
      </c>
      <c r="B68" s="56" t="s">
        <v>108</v>
      </c>
      <c r="C68" s="60">
        <v>33.105569457082197</v>
      </c>
      <c r="D68" s="60">
        <v>12.536017591750076</v>
      </c>
      <c r="E68" s="97">
        <v>45.641587048832271</v>
      </c>
    </row>
    <row r="69" spans="1:5" ht="15" x14ac:dyDescent="0.25">
      <c r="A69" s="32">
        <v>43586</v>
      </c>
      <c r="B69" s="56" t="s">
        <v>109</v>
      </c>
      <c r="C69" s="60">
        <v>11.145833333333334</v>
      </c>
      <c r="D69" s="60">
        <v>22.916666666666668</v>
      </c>
      <c r="E69" s="97">
        <v>34.0625</v>
      </c>
    </row>
    <row r="70" spans="1:5" ht="15" x14ac:dyDescent="0.25">
      <c r="A70" s="32">
        <v>43586</v>
      </c>
      <c r="B70" s="56" t="s">
        <v>110</v>
      </c>
      <c r="C70" s="60">
        <v>25.277273120512156</v>
      </c>
      <c r="D70" s="60">
        <v>24.857686651094387</v>
      </c>
      <c r="E70" s="97">
        <v>50.134959771606539</v>
      </c>
    </row>
    <row r="71" spans="1:5" ht="15" x14ac:dyDescent="0.25">
      <c r="A71" s="32">
        <v>43586</v>
      </c>
      <c r="B71" s="56" t="s">
        <v>111</v>
      </c>
      <c r="C71" s="60">
        <v>0</v>
      </c>
      <c r="D71" s="60">
        <v>3.6366666666666667</v>
      </c>
      <c r="E71" s="97">
        <v>3.6366666666666667</v>
      </c>
    </row>
    <row r="72" spans="1:5" ht="15" x14ac:dyDescent="0.25">
      <c r="A72" s="32">
        <v>43586</v>
      </c>
      <c r="B72" s="56" t="s">
        <v>112</v>
      </c>
      <c r="C72" s="60">
        <v>0.30303030303030304</v>
      </c>
      <c r="D72" s="60">
        <v>2.7548209366391185E-2</v>
      </c>
      <c r="E72" s="97">
        <v>0.33057851239669422</v>
      </c>
    </row>
    <row r="73" spans="1:5" ht="15" x14ac:dyDescent="0.25">
      <c r="A73" s="32">
        <v>43586</v>
      </c>
      <c r="B73" s="56" t="s">
        <v>113</v>
      </c>
      <c r="C73" s="60">
        <v>3.2170542635658914</v>
      </c>
      <c r="D73" s="60">
        <v>51.860465116279073</v>
      </c>
      <c r="E73" s="97">
        <v>55.077519379844958</v>
      </c>
    </row>
    <row r="74" spans="1:5" ht="15" x14ac:dyDescent="0.25">
      <c r="A74" s="32">
        <v>43586</v>
      </c>
      <c r="B74" s="56" t="s">
        <v>114</v>
      </c>
      <c r="C74" s="60">
        <v>31.049279769787937</v>
      </c>
      <c r="D74" s="60">
        <v>13.850084203986201</v>
      </c>
      <c r="E74" s="97">
        <v>44.899363973774136</v>
      </c>
    </row>
    <row r="75" spans="1:5" ht="15" x14ac:dyDescent="0.25">
      <c r="A75" s="32">
        <v>43556</v>
      </c>
      <c r="B75" s="56" t="s">
        <v>108</v>
      </c>
      <c r="C75" s="60">
        <v>52.696675007582648</v>
      </c>
      <c r="D75" s="60">
        <v>14.306282226266303</v>
      </c>
      <c r="E75" s="97">
        <v>67.00295723384896</v>
      </c>
    </row>
    <row r="76" spans="1:5" ht="15" x14ac:dyDescent="0.25">
      <c r="A76" s="32">
        <v>43556</v>
      </c>
      <c r="B76" s="56" t="s">
        <v>109</v>
      </c>
      <c r="C76" s="60">
        <v>13.94705174488568</v>
      </c>
      <c r="D76" s="60">
        <v>35.595667870036102</v>
      </c>
      <c r="E76" s="97">
        <v>49.542719614921779</v>
      </c>
    </row>
    <row r="77" spans="1:5" ht="15" x14ac:dyDescent="0.25">
      <c r="A77" s="32">
        <v>43556</v>
      </c>
      <c r="B77" s="56" t="s">
        <v>110</v>
      </c>
      <c r="C77" s="60">
        <v>36.748704663212436</v>
      </c>
      <c r="D77" s="60">
        <v>28.238341968911918</v>
      </c>
      <c r="E77" s="97">
        <v>64.987046632124347</v>
      </c>
    </row>
    <row r="78" spans="1:5" ht="15" x14ac:dyDescent="0.25">
      <c r="A78" s="32">
        <v>43556</v>
      </c>
      <c r="B78" s="56" t="s">
        <v>111</v>
      </c>
      <c r="C78" s="60">
        <v>0</v>
      </c>
      <c r="D78" s="60">
        <v>5.77</v>
      </c>
      <c r="E78" s="97">
        <v>5.77</v>
      </c>
    </row>
    <row r="79" spans="1:5" ht="15" x14ac:dyDescent="0.25">
      <c r="A79" s="32">
        <v>43556</v>
      </c>
      <c r="B79" s="56" t="s">
        <v>112</v>
      </c>
      <c r="C79" s="60">
        <v>0.33057851239669422</v>
      </c>
      <c r="D79" s="60">
        <v>7.6859504132231402</v>
      </c>
      <c r="E79" s="97">
        <v>8.0165289256198342</v>
      </c>
    </row>
    <row r="80" spans="1:5" ht="15" x14ac:dyDescent="0.25">
      <c r="A80" s="32">
        <v>43556</v>
      </c>
      <c r="B80" s="56" t="s">
        <v>113</v>
      </c>
      <c r="C80" s="60">
        <v>6.5116279069767442</v>
      </c>
      <c r="D80" s="60">
        <v>57.819767441860463</v>
      </c>
      <c r="E80" s="97">
        <v>64.331395348837205</v>
      </c>
    </row>
    <row r="81" spans="1:5" ht="15" x14ac:dyDescent="0.25">
      <c r="A81" s="32">
        <v>43556</v>
      </c>
      <c r="B81" s="56" t="s">
        <v>114</v>
      </c>
      <c r="C81" s="60">
        <v>49.085847436840815</v>
      </c>
      <c r="D81" s="60">
        <v>15.908102362848499</v>
      </c>
      <c r="E81" s="97">
        <v>64.993949799689318</v>
      </c>
    </row>
    <row r="82" spans="1:5" ht="15" x14ac:dyDescent="0.25">
      <c r="A82" s="32">
        <v>43525</v>
      </c>
      <c r="B82" s="56" t="s">
        <v>108</v>
      </c>
      <c r="C82" s="60">
        <v>44.348413553300453</v>
      </c>
      <c r="D82" s="60">
        <v>14.757922784738364</v>
      </c>
      <c r="E82" s="97">
        <v>59.106336338038815</v>
      </c>
    </row>
    <row r="83" spans="1:5" ht="15" x14ac:dyDescent="0.25">
      <c r="A83" s="32">
        <v>43525</v>
      </c>
      <c r="B83" s="56" t="s">
        <v>109</v>
      </c>
      <c r="C83" s="60">
        <v>9.5115995115995116</v>
      </c>
      <c r="D83" s="60">
        <v>24.029304029304029</v>
      </c>
      <c r="E83" s="97">
        <v>33.540903540903543</v>
      </c>
    </row>
    <row r="84" spans="1:5" ht="15" x14ac:dyDescent="0.25">
      <c r="A84" s="32">
        <v>43525</v>
      </c>
      <c r="B84" s="56" t="s">
        <v>110</v>
      </c>
      <c r="C84" s="60">
        <v>29.401171431069148</v>
      </c>
      <c r="D84" s="60">
        <v>28.442171518489378</v>
      </c>
      <c r="E84" s="97">
        <v>57.843342949558526</v>
      </c>
    </row>
    <row r="85" spans="1:5" ht="15" x14ac:dyDescent="0.25">
      <c r="A85" s="32">
        <v>43525</v>
      </c>
      <c r="B85" s="56" t="s">
        <v>111</v>
      </c>
      <c r="C85" s="60">
        <v>0</v>
      </c>
      <c r="D85" s="60">
        <v>1.3766666666666667</v>
      </c>
      <c r="E85" s="97">
        <v>1.3766666666666667</v>
      </c>
    </row>
    <row r="86" spans="1:5" ht="15" x14ac:dyDescent="0.25">
      <c r="A86" s="32">
        <v>43525</v>
      </c>
      <c r="B86" s="56" t="s">
        <v>112</v>
      </c>
      <c r="C86" s="60">
        <v>0</v>
      </c>
      <c r="D86" s="60">
        <v>5.0137741046831952</v>
      </c>
      <c r="E86" s="97">
        <v>5.0137741046831952</v>
      </c>
    </row>
    <row r="87" spans="1:5" ht="15" x14ac:dyDescent="0.25">
      <c r="A87" s="32">
        <v>43525</v>
      </c>
      <c r="B87" s="56" t="s">
        <v>113</v>
      </c>
      <c r="C87" s="60">
        <v>11.405038759689923</v>
      </c>
      <c r="D87" s="60">
        <v>48.139534883720927</v>
      </c>
      <c r="E87" s="97">
        <v>59.54457364341085</v>
      </c>
    </row>
    <row r="88" spans="1:5" ht="15" x14ac:dyDescent="0.25">
      <c r="A88" s="32">
        <v>43525</v>
      </c>
      <c r="B88" s="56" t="s">
        <v>114</v>
      </c>
      <c r="C88" s="60">
        <v>41.224374831614782</v>
      </c>
      <c r="D88" s="60">
        <v>16.022516675239004</v>
      </c>
      <c r="E88" s="97">
        <v>57.246891506853785</v>
      </c>
    </row>
    <row r="89" spans="1:5" ht="15" x14ac:dyDescent="0.25">
      <c r="A89" s="32">
        <v>43497</v>
      </c>
      <c r="B89" s="56" t="s">
        <v>108</v>
      </c>
      <c r="C89" s="60">
        <v>33.043328202975609</v>
      </c>
      <c r="D89" s="60">
        <v>13.527820530758827</v>
      </c>
      <c r="E89" s="97">
        <v>46.571148733734432</v>
      </c>
    </row>
    <row r="90" spans="1:5" ht="15" x14ac:dyDescent="0.25">
      <c r="A90" s="32">
        <v>43497</v>
      </c>
      <c r="B90" s="56" t="s">
        <v>109</v>
      </c>
      <c r="C90" s="60">
        <v>9.0513833992094863</v>
      </c>
      <c r="D90" s="60">
        <v>27.114624505928855</v>
      </c>
      <c r="E90" s="97">
        <v>36.166007905138343</v>
      </c>
    </row>
    <row r="91" spans="1:5" ht="15" x14ac:dyDescent="0.25">
      <c r="A91" s="32">
        <v>43497</v>
      </c>
      <c r="B91" s="56" t="s">
        <v>110</v>
      </c>
      <c r="C91" s="60">
        <v>22.223970626803041</v>
      </c>
      <c r="D91" s="60">
        <v>26.131654864935747</v>
      </c>
      <c r="E91" s="97">
        <v>48.355625491738792</v>
      </c>
    </row>
    <row r="92" spans="1:5" ht="15" x14ac:dyDescent="0.25">
      <c r="A92" s="32">
        <v>43497</v>
      </c>
      <c r="B92" s="56" t="s">
        <v>111</v>
      </c>
      <c r="C92" s="60">
        <v>0</v>
      </c>
      <c r="D92" s="60">
        <v>0.45666666666666667</v>
      </c>
      <c r="E92" s="97">
        <v>0.45666666666666667</v>
      </c>
    </row>
    <row r="93" spans="1:5" ht="15" x14ac:dyDescent="0.25">
      <c r="A93" s="32">
        <v>43497</v>
      </c>
      <c r="B93" s="56" t="s">
        <v>112</v>
      </c>
      <c r="C93" s="60">
        <v>0.46831955922865015</v>
      </c>
      <c r="D93" s="60">
        <v>3.4986225895316805</v>
      </c>
      <c r="E93" s="97">
        <v>3.9669421487603307</v>
      </c>
    </row>
    <row r="94" spans="1:5" ht="15" x14ac:dyDescent="0.25">
      <c r="A94" s="32">
        <v>43497</v>
      </c>
      <c r="B94" s="56" t="s">
        <v>113</v>
      </c>
      <c r="C94" s="60">
        <v>6.3856589147286824</v>
      </c>
      <c r="D94" s="60">
        <v>48.517441860465119</v>
      </c>
      <c r="E94" s="97">
        <v>54.903100775193799</v>
      </c>
    </row>
    <row r="95" spans="1:5" ht="15" x14ac:dyDescent="0.25">
      <c r="A95" s="32">
        <v>43497</v>
      </c>
      <c r="B95" s="56" t="s">
        <v>114</v>
      </c>
      <c r="C95" s="60">
        <v>30.778041648491897</v>
      </c>
      <c r="D95" s="60">
        <v>14.721239438440039</v>
      </c>
      <c r="E95" s="97">
        <v>45.499281086931937</v>
      </c>
    </row>
    <row r="96" spans="1:5" ht="15" x14ac:dyDescent="0.25">
      <c r="A96" s="32">
        <v>43466</v>
      </c>
      <c r="B96" s="56" t="s">
        <v>108</v>
      </c>
      <c r="C96" s="60">
        <v>31.236782512679429</v>
      </c>
      <c r="D96" s="60">
        <v>14.02195272584358</v>
      </c>
      <c r="E96" s="97">
        <v>45.258735238523009</v>
      </c>
    </row>
    <row r="97" spans="1:5" ht="15" x14ac:dyDescent="0.25">
      <c r="A97" s="32">
        <v>43466</v>
      </c>
      <c r="B97" s="56" t="s">
        <v>109</v>
      </c>
      <c r="C97" s="60">
        <v>8.5902503293807637</v>
      </c>
      <c r="D97" s="60">
        <v>24.031620553359684</v>
      </c>
      <c r="E97" s="97">
        <v>32.621870882740446</v>
      </c>
    </row>
    <row r="98" spans="1:5" ht="15" x14ac:dyDescent="0.25">
      <c r="A98" s="32">
        <v>43466</v>
      </c>
      <c r="B98" s="56" t="s">
        <v>110</v>
      </c>
      <c r="C98" s="60">
        <v>21.59740487462739</v>
      </c>
      <c r="D98" s="60">
        <v>26.233561283534982</v>
      </c>
      <c r="E98" s="97">
        <v>47.830966158162369</v>
      </c>
    </row>
    <row r="99" spans="1:5" ht="15" x14ac:dyDescent="0.25">
      <c r="A99" s="32">
        <v>43466</v>
      </c>
      <c r="B99" s="56" t="s">
        <v>111</v>
      </c>
      <c r="C99" s="60">
        <v>0</v>
      </c>
      <c r="D99" s="60">
        <v>0.68</v>
      </c>
      <c r="E99" s="97">
        <v>0.68</v>
      </c>
    </row>
    <row r="100" spans="1:5" ht="15" x14ac:dyDescent="0.25">
      <c r="A100" s="32">
        <v>43466</v>
      </c>
      <c r="B100" s="56" t="s">
        <v>112</v>
      </c>
      <c r="C100" s="60">
        <v>0.31674208144796379</v>
      </c>
      <c r="D100" s="60">
        <v>2.4434389140271495</v>
      </c>
      <c r="E100" s="97">
        <v>2.7601809954751131</v>
      </c>
    </row>
    <row r="101" spans="1:5" ht="15" x14ac:dyDescent="0.25">
      <c r="A101" s="32">
        <v>43466</v>
      </c>
      <c r="B101" s="56" t="s">
        <v>113</v>
      </c>
      <c r="C101" s="60">
        <v>3.9728682170542635</v>
      </c>
      <c r="D101" s="60">
        <v>53.478682170542633</v>
      </c>
      <c r="E101" s="97">
        <v>57.451550387596896</v>
      </c>
    </row>
    <row r="102" spans="1:5" ht="15.75" thickBot="1" x14ac:dyDescent="0.3">
      <c r="A102" s="33">
        <v>43466</v>
      </c>
      <c r="B102" s="98" t="s">
        <v>114</v>
      </c>
      <c r="C102" s="100">
        <v>29.058726540904903</v>
      </c>
      <c r="D102" s="100">
        <v>15.152676074551833</v>
      </c>
      <c r="E102" s="101">
        <v>44.211402615456734</v>
      </c>
    </row>
    <row r="104" spans="1:5" x14ac:dyDescent="0.2">
      <c r="A104" s="173" t="s">
        <v>103</v>
      </c>
    </row>
  </sheetData>
  <mergeCells count="5">
    <mergeCell ref="A1:E1"/>
    <mergeCell ref="A3:A4"/>
    <mergeCell ref="B3:B4"/>
    <mergeCell ref="C3:E3"/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sqref="A1:B1"/>
    </sheetView>
  </sheetViews>
  <sheetFormatPr defaultColWidth="10.875" defaultRowHeight="15.75" x14ac:dyDescent="0.25"/>
  <cols>
    <col min="1" max="1" width="20.875" style="22" customWidth="1"/>
    <col min="2" max="2" width="20.875" style="5" customWidth="1"/>
    <col min="3" max="3" width="10.875" style="5" customWidth="1"/>
    <col min="4" max="9" width="10.875" style="3"/>
    <col min="10" max="16384" width="10.875" style="5"/>
  </cols>
  <sheetData>
    <row r="1" spans="1:2" s="6" customFormat="1" ht="30" customHeight="1" thickBot="1" x14ac:dyDescent="0.25">
      <c r="A1" s="174" t="s">
        <v>154</v>
      </c>
      <c r="B1" s="175"/>
    </row>
    <row r="2" spans="1:2" s="8" customFormat="1" ht="14.1" customHeight="1" x14ac:dyDescent="0.25">
      <c r="A2" s="31" t="s">
        <v>18</v>
      </c>
      <c r="B2" s="34" t="s">
        <v>134</v>
      </c>
    </row>
    <row r="3" spans="1:2" ht="14.1" customHeight="1" x14ac:dyDescent="0.25">
      <c r="A3" s="32">
        <v>43891</v>
      </c>
      <c r="B3" s="35">
        <v>29</v>
      </c>
    </row>
    <row r="4" spans="1:2" ht="14.1" customHeight="1" x14ac:dyDescent="0.25">
      <c r="A4" s="32">
        <v>43862</v>
      </c>
      <c r="B4" s="35">
        <v>65.099999999999994</v>
      </c>
    </row>
    <row r="5" spans="1:2" ht="14.1" customHeight="1" x14ac:dyDescent="0.25">
      <c r="A5" s="32">
        <v>43831</v>
      </c>
      <c r="B5" s="35">
        <v>69</v>
      </c>
    </row>
    <row r="6" spans="1:2" ht="14.1" customHeight="1" x14ac:dyDescent="0.25">
      <c r="A6" s="32">
        <v>43800</v>
      </c>
      <c r="B6" s="35">
        <v>68.5</v>
      </c>
    </row>
    <row r="7" spans="1:2" ht="14.1" customHeight="1" x14ac:dyDescent="0.25">
      <c r="A7" s="32">
        <v>43770</v>
      </c>
      <c r="B7" s="35">
        <v>72.099999999999994</v>
      </c>
    </row>
    <row r="8" spans="1:2" ht="14.1" customHeight="1" x14ac:dyDescent="0.25">
      <c r="A8" s="32">
        <v>43739</v>
      </c>
      <c r="B8" s="35">
        <v>79.599999999999994</v>
      </c>
    </row>
    <row r="9" spans="1:2" ht="14.1" customHeight="1" x14ac:dyDescent="0.25">
      <c r="A9" s="32">
        <v>43709</v>
      </c>
      <c r="B9" s="35">
        <v>81.599999999999994</v>
      </c>
    </row>
    <row r="10" spans="1:2" ht="14.1" customHeight="1" x14ac:dyDescent="0.25">
      <c r="A10" s="32">
        <v>43678</v>
      </c>
      <c r="B10" s="35">
        <v>87.7</v>
      </c>
    </row>
    <row r="11" spans="1:2" ht="14.1" customHeight="1" x14ac:dyDescent="0.25">
      <c r="A11" s="32">
        <v>43647</v>
      </c>
      <c r="B11" s="35">
        <v>82.8</v>
      </c>
    </row>
    <row r="12" spans="1:2" ht="14.1" customHeight="1" x14ac:dyDescent="0.25">
      <c r="A12" s="32">
        <v>43617</v>
      </c>
      <c r="B12" s="35">
        <v>73.5</v>
      </c>
    </row>
    <row r="13" spans="1:2" ht="14.1" customHeight="1" x14ac:dyDescent="0.25">
      <c r="A13" s="32">
        <v>43586</v>
      </c>
      <c r="B13" s="35">
        <v>58.2</v>
      </c>
    </row>
    <row r="14" spans="1:2" ht="14.1" customHeight="1" x14ac:dyDescent="0.25">
      <c r="A14" s="32">
        <v>43556</v>
      </c>
      <c r="B14" s="35">
        <v>85.5</v>
      </c>
    </row>
    <row r="15" spans="1:2" ht="14.1" customHeight="1" x14ac:dyDescent="0.25">
      <c r="A15" s="32">
        <v>43525</v>
      </c>
      <c r="B15" s="35">
        <v>72.099999999999994</v>
      </c>
    </row>
    <row r="16" spans="1:2" ht="14.1" customHeight="1" x14ac:dyDescent="0.25">
      <c r="A16" s="32">
        <v>43497</v>
      </c>
      <c r="B16" s="35">
        <v>67.3</v>
      </c>
    </row>
    <row r="17" spans="1:2" ht="14.1" customHeight="1" x14ac:dyDescent="0.25">
      <c r="A17" s="32">
        <v>43466</v>
      </c>
      <c r="B17" s="35">
        <v>62.9</v>
      </c>
    </row>
    <row r="18" spans="1:2" ht="14.1" customHeight="1" x14ac:dyDescent="0.25">
      <c r="A18" s="32">
        <v>43435</v>
      </c>
      <c r="B18" s="35">
        <v>66.3</v>
      </c>
    </row>
    <row r="19" spans="1:2" ht="14.1" customHeight="1" x14ac:dyDescent="0.25">
      <c r="A19" s="32">
        <v>43405</v>
      </c>
      <c r="B19" s="35">
        <v>69.3</v>
      </c>
    </row>
    <row r="20" spans="1:2" ht="14.1" customHeight="1" x14ac:dyDescent="0.25">
      <c r="A20" s="32">
        <v>43374</v>
      </c>
      <c r="B20" s="35">
        <v>74.2</v>
      </c>
    </row>
    <row r="21" spans="1:2" ht="14.1" customHeight="1" x14ac:dyDescent="0.25">
      <c r="A21" s="32">
        <v>43344</v>
      </c>
      <c r="B21" s="35">
        <v>76.099999999999994</v>
      </c>
    </row>
    <row r="22" spans="1:2" ht="14.1" customHeight="1" x14ac:dyDescent="0.25">
      <c r="A22" s="32">
        <v>43313</v>
      </c>
      <c r="B22" s="35">
        <v>84</v>
      </c>
    </row>
    <row r="23" spans="1:2" ht="14.1" customHeight="1" x14ac:dyDescent="0.25">
      <c r="A23" s="32">
        <v>43282</v>
      </c>
      <c r="B23" s="35">
        <v>79.8</v>
      </c>
    </row>
    <row r="24" spans="1:2" ht="14.1" customHeight="1" x14ac:dyDescent="0.25">
      <c r="A24" s="32">
        <v>43252</v>
      </c>
      <c r="B24" s="35">
        <v>57.1</v>
      </c>
    </row>
    <row r="25" spans="1:2" ht="14.1" customHeight="1" x14ac:dyDescent="0.25">
      <c r="A25" s="32">
        <v>43221</v>
      </c>
      <c r="B25" s="35">
        <v>62.2</v>
      </c>
    </row>
    <row r="26" spans="1:2" ht="14.1" customHeight="1" x14ac:dyDescent="0.25">
      <c r="A26" s="32">
        <v>43191</v>
      </c>
      <c r="B26" s="35">
        <v>79.8</v>
      </c>
    </row>
    <row r="27" spans="1:2" ht="14.1" customHeight="1" x14ac:dyDescent="0.25">
      <c r="A27" s="32">
        <v>43160</v>
      </c>
      <c r="B27" s="35">
        <v>73.599999999999994</v>
      </c>
    </row>
    <row r="28" spans="1:2" ht="14.1" customHeight="1" x14ac:dyDescent="0.25">
      <c r="A28" s="32">
        <v>43132</v>
      </c>
      <c r="B28" s="35">
        <v>65.099999999999994</v>
      </c>
    </row>
    <row r="29" spans="1:2" ht="14.1" customHeight="1" x14ac:dyDescent="0.25">
      <c r="A29" s="32">
        <v>43101</v>
      </c>
      <c r="B29" s="35">
        <v>65.400000000000006</v>
      </c>
    </row>
    <row r="30" spans="1:2" ht="14.1" customHeight="1" x14ac:dyDescent="0.25">
      <c r="A30" s="32">
        <v>43070</v>
      </c>
      <c r="B30" s="35">
        <v>63.3</v>
      </c>
    </row>
    <row r="31" spans="1:2" ht="14.1" customHeight="1" x14ac:dyDescent="0.25">
      <c r="A31" s="32">
        <v>43040</v>
      </c>
      <c r="B31" s="35">
        <v>66.2</v>
      </c>
    </row>
    <row r="32" spans="1:2" ht="14.1" customHeight="1" x14ac:dyDescent="0.25">
      <c r="A32" s="32">
        <v>43009</v>
      </c>
      <c r="B32" s="35">
        <v>68.599999999999994</v>
      </c>
    </row>
    <row r="33" spans="1:2" ht="14.1" customHeight="1" x14ac:dyDescent="0.25">
      <c r="A33" s="32">
        <v>42979</v>
      </c>
      <c r="B33" s="35">
        <v>77.599999999999994</v>
      </c>
    </row>
    <row r="34" spans="1:2" ht="14.1" customHeight="1" x14ac:dyDescent="0.25">
      <c r="A34" s="32">
        <v>42948</v>
      </c>
      <c r="B34" s="35">
        <v>82.7</v>
      </c>
    </row>
    <row r="35" spans="1:2" ht="14.1" customHeight="1" x14ac:dyDescent="0.25">
      <c r="A35" s="32">
        <v>42917</v>
      </c>
      <c r="B35" s="35">
        <v>73.3</v>
      </c>
    </row>
    <row r="36" spans="1:2" ht="14.1" customHeight="1" x14ac:dyDescent="0.25">
      <c r="A36" s="32">
        <v>42887</v>
      </c>
      <c r="B36" s="35">
        <v>43.9</v>
      </c>
    </row>
    <row r="37" spans="1:2" ht="14.1" customHeight="1" x14ac:dyDescent="0.25">
      <c r="A37" s="32">
        <v>42856</v>
      </c>
      <c r="B37" s="35">
        <v>64.3</v>
      </c>
    </row>
    <row r="38" spans="1:2" ht="14.1" customHeight="1" x14ac:dyDescent="0.25">
      <c r="A38" s="32">
        <v>42826</v>
      </c>
      <c r="B38" s="35">
        <v>64.3</v>
      </c>
    </row>
    <row r="39" spans="1:2" ht="14.1" customHeight="1" x14ac:dyDescent="0.25">
      <c r="A39" s="32">
        <v>42795</v>
      </c>
      <c r="B39" s="35">
        <v>56.5</v>
      </c>
    </row>
    <row r="40" spans="1:2" ht="14.1" customHeight="1" x14ac:dyDescent="0.25">
      <c r="A40" s="32">
        <v>42767</v>
      </c>
      <c r="B40" s="35">
        <v>48.2</v>
      </c>
    </row>
    <row r="41" spans="1:2" ht="14.1" customHeight="1" thickBot="1" x14ac:dyDescent="0.3">
      <c r="A41" s="33">
        <v>42736</v>
      </c>
      <c r="B41" s="36">
        <v>45.4</v>
      </c>
    </row>
    <row r="43" spans="1:2" x14ac:dyDescent="0.25">
      <c r="A43" s="26" t="s">
        <v>102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zoomScaleNormal="100" workbookViewId="0">
      <selection sqref="A1:F1"/>
    </sheetView>
  </sheetViews>
  <sheetFormatPr defaultColWidth="10.875" defaultRowHeight="15" x14ac:dyDescent="0.25"/>
  <cols>
    <col min="1" max="1" width="15.875" style="22" customWidth="1"/>
    <col min="2" max="2" width="22.875" style="5" customWidth="1"/>
    <col min="3" max="3" width="10.875" style="5" customWidth="1"/>
    <col min="4" max="6" width="12.875" style="10" customWidth="1"/>
    <col min="7" max="16384" width="10.875" style="5"/>
  </cols>
  <sheetData>
    <row r="1" spans="1:6" ht="30" customHeight="1" thickBot="1" x14ac:dyDescent="0.25">
      <c r="A1" s="176" t="s">
        <v>164</v>
      </c>
      <c r="B1" s="189"/>
      <c r="C1" s="189"/>
      <c r="D1" s="189"/>
      <c r="E1" s="189"/>
      <c r="F1" s="177"/>
    </row>
    <row r="2" spans="1:6" ht="15.95" customHeight="1" thickBot="1" x14ac:dyDescent="0.3">
      <c r="A2" s="221" t="s">
        <v>1</v>
      </c>
      <c r="B2" s="222"/>
      <c r="C2" s="222"/>
      <c r="D2" s="222"/>
      <c r="E2" s="222"/>
      <c r="F2" s="223"/>
    </row>
    <row r="3" spans="1:6" ht="12.95" customHeight="1" x14ac:dyDescent="0.2">
      <c r="A3" s="218" t="s">
        <v>18</v>
      </c>
      <c r="B3" s="203" t="s">
        <v>107</v>
      </c>
      <c r="C3" s="211" t="s">
        <v>115</v>
      </c>
      <c r="D3" s="205" t="s">
        <v>131</v>
      </c>
      <c r="E3" s="205"/>
      <c r="F3" s="206"/>
    </row>
    <row r="4" spans="1:6" ht="15.75" thickBot="1" x14ac:dyDescent="0.25">
      <c r="A4" s="219"/>
      <c r="B4" s="204"/>
      <c r="C4" s="220"/>
      <c r="D4" s="171" t="s">
        <v>135</v>
      </c>
      <c r="E4" s="171" t="s">
        <v>136</v>
      </c>
      <c r="F4" s="172" t="s">
        <v>16</v>
      </c>
    </row>
    <row r="5" spans="1:6" x14ac:dyDescent="0.25">
      <c r="A5" s="165">
        <v>43862</v>
      </c>
      <c r="B5" s="91" t="s">
        <v>116</v>
      </c>
      <c r="C5" s="94" t="s">
        <v>117</v>
      </c>
      <c r="D5" s="95">
        <v>196539</v>
      </c>
      <c r="E5" s="95">
        <v>156702</v>
      </c>
      <c r="F5" s="135">
        <v>353241</v>
      </c>
    </row>
    <row r="6" spans="1:6" x14ac:dyDescent="0.25">
      <c r="A6" s="32">
        <v>43862</v>
      </c>
      <c r="B6" s="91" t="s">
        <v>116</v>
      </c>
      <c r="C6" s="57" t="s">
        <v>119</v>
      </c>
      <c r="D6" s="61">
        <v>113646</v>
      </c>
      <c r="E6" s="61">
        <v>82706</v>
      </c>
      <c r="F6" s="133">
        <v>196352</v>
      </c>
    </row>
    <row r="7" spans="1:6" x14ac:dyDescent="0.25">
      <c r="A7" s="32">
        <v>43862</v>
      </c>
      <c r="B7" s="91" t="s">
        <v>116</v>
      </c>
      <c r="C7" s="57" t="s">
        <v>120</v>
      </c>
      <c r="D7" s="61">
        <v>41405</v>
      </c>
      <c r="E7" s="61">
        <v>38572</v>
      </c>
      <c r="F7" s="133">
        <v>79977</v>
      </c>
    </row>
    <row r="8" spans="1:6" x14ac:dyDescent="0.25">
      <c r="A8" s="32">
        <v>43862</v>
      </c>
      <c r="B8" s="91" t="s">
        <v>116</v>
      </c>
      <c r="C8" s="57" t="s">
        <v>121</v>
      </c>
      <c r="D8" s="61">
        <v>8448</v>
      </c>
      <c r="E8" s="61">
        <v>5766</v>
      </c>
      <c r="F8" s="133">
        <v>14214</v>
      </c>
    </row>
    <row r="9" spans="1:6" x14ac:dyDescent="0.25">
      <c r="A9" s="32">
        <v>43862</v>
      </c>
      <c r="B9" s="91" t="s">
        <v>116</v>
      </c>
      <c r="C9" s="57" t="s">
        <v>122</v>
      </c>
      <c r="D9" s="61">
        <v>1488</v>
      </c>
      <c r="E9" s="61">
        <v>1159</v>
      </c>
      <c r="F9" s="133">
        <v>2647</v>
      </c>
    </row>
    <row r="10" spans="1:6" x14ac:dyDescent="0.25">
      <c r="A10" s="32">
        <v>43862</v>
      </c>
      <c r="B10" s="91" t="s">
        <v>116</v>
      </c>
      <c r="C10" s="57" t="s">
        <v>16</v>
      </c>
      <c r="D10" s="61">
        <v>361526</v>
      </c>
      <c r="E10" s="61">
        <v>284905</v>
      </c>
      <c r="F10" s="133">
        <v>646431</v>
      </c>
    </row>
    <row r="11" spans="1:6" x14ac:dyDescent="0.25">
      <c r="A11" s="32">
        <v>43862</v>
      </c>
      <c r="B11" s="56" t="s">
        <v>123</v>
      </c>
      <c r="C11" s="57" t="s">
        <v>119</v>
      </c>
      <c r="D11" s="61">
        <v>124</v>
      </c>
      <c r="E11" s="61">
        <v>1721</v>
      </c>
      <c r="F11" s="133">
        <v>1845</v>
      </c>
    </row>
    <row r="12" spans="1:6" x14ac:dyDescent="0.25">
      <c r="A12" s="32">
        <v>43862</v>
      </c>
      <c r="B12" s="56" t="s">
        <v>123</v>
      </c>
      <c r="C12" s="57" t="s">
        <v>16</v>
      </c>
      <c r="D12" s="61">
        <v>124</v>
      </c>
      <c r="E12" s="61">
        <v>1721</v>
      </c>
      <c r="F12" s="133">
        <v>1845</v>
      </c>
    </row>
    <row r="13" spans="1:6" x14ac:dyDescent="0.25">
      <c r="A13" s="32">
        <v>43862</v>
      </c>
      <c r="B13" s="56" t="s">
        <v>124</v>
      </c>
      <c r="C13" s="57" t="s">
        <v>118</v>
      </c>
      <c r="D13" s="61">
        <v>394</v>
      </c>
      <c r="E13" s="61">
        <v>339</v>
      </c>
      <c r="F13" s="133">
        <v>733</v>
      </c>
    </row>
    <row r="14" spans="1:6" x14ac:dyDescent="0.25">
      <c r="A14" s="32">
        <v>43862</v>
      </c>
      <c r="B14" s="56" t="s">
        <v>125</v>
      </c>
      <c r="C14" s="57" t="s">
        <v>118</v>
      </c>
      <c r="D14" s="61">
        <v>3069</v>
      </c>
      <c r="E14" s="61">
        <v>1296</v>
      </c>
      <c r="F14" s="133">
        <v>4365</v>
      </c>
    </row>
    <row r="15" spans="1:6" x14ac:dyDescent="0.25">
      <c r="A15" s="32">
        <v>43862</v>
      </c>
      <c r="B15" s="56" t="s">
        <v>126</v>
      </c>
      <c r="C15" s="57" t="s">
        <v>118</v>
      </c>
      <c r="D15" s="61">
        <v>1041</v>
      </c>
      <c r="E15" s="61">
        <v>376</v>
      </c>
      <c r="F15" s="133">
        <v>1417</v>
      </c>
    </row>
    <row r="16" spans="1:6" x14ac:dyDescent="0.25">
      <c r="A16" s="32">
        <v>43862</v>
      </c>
      <c r="B16" s="56" t="s">
        <v>127</v>
      </c>
      <c r="C16" s="57" t="s">
        <v>118</v>
      </c>
      <c r="D16" s="61">
        <v>44217</v>
      </c>
      <c r="E16" s="61">
        <v>15843</v>
      </c>
      <c r="F16" s="133">
        <v>60060</v>
      </c>
    </row>
    <row r="17" spans="1:6" x14ac:dyDescent="0.25">
      <c r="A17" s="32">
        <v>43862</v>
      </c>
      <c r="B17" s="56" t="s">
        <v>128</v>
      </c>
      <c r="C17" s="57" t="s">
        <v>118</v>
      </c>
      <c r="D17" s="61">
        <v>6964</v>
      </c>
      <c r="E17" s="61">
        <v>3296</v>
      </c>
      <c r="F17" s="133">
        <v>10260</v>
      </c>
    </row>
    <row r="18" spans="1:6" x14ac:dyDescent="0.25">
      <c r="A18" s="32">
        <v>43862</v>
      </c>
      <c r="B18" s="56" t="s">
        <v>129</v>
      </c>
      <c r="C18" s="57" t="s">
        <v>118</v>
      </c>
      <c r="D18" s="61">
        <v>8555</v>
      </c>
      <c r="E18" s="61">
        <v>2939</v>
      </c>
      <c r="F18" s="133">
        <v>11494</v>
      </c>
    </row>
    <row r="19" spans="1:6" x14ac:dyDescent="0.25">
      <c r="A19" s="32">
        <v>43862</v>
      </c>
      <c r="B19" s="56" t="s">
        <v>130</v>
      </c>
      <c r="C19" s="57" t="s">
        <v>118</v>
      </c>
      <c r="D19" s="61">
        <v>589</v>
      </c>
      <c r="E19" s="61">
        <v>1406</v>
      </c>
      <c r="F19" s="133">
        <v>1995</v>
      </c>
    </row>
    <row r="20" spans="1:6" x14ac:dyDescent="0.25">
      <c r="A20" s="32">
        <v>43862</v>
      </c>
      <c r="B20" s="56" t="s">
        <v>114</v>
      </c>
      <c r="C20" s="57" t="s">
        <v>118</v>
      </c>
      <c r="D20" s="61">
        <v>426479</v>
      </c>
      <c r="E20" s="61">
        <v>312121</v>
      </c>
      <c r="F20" s="133">
        <v>738600</v>
      </c>
    </row>
    <row r="21" spans="1:6" x14ac:dyDescent="0.25">
      <c r="A21" s="32">
        <v>43831</v>
      </c>
      <c r="B21" s="56" t="s">
        <v>116</v>
      </c>
      <c r="C21" s="57" t="s">
        <v>117</v>
      </c>
      <c r="D21" s="61">
        <v>239215</v>
      </c>
      <c r="E21" s="61">
        <v>155493</v>
      </c>
      <c r="F21" s="133">
        <v>394708</v>
      </c>
    </row>
    <row r="22" spans="1:6" x14ac:dyDescent="0.25">
      <c r="A22" s="32">
        <v>43831</v>
      </c>
      <c r="B22" s="56" t="s">
        <v>116</v>
      </c>
      <c r="C22" s="57" t="s">
        <v>119</v>
      </c>
      <c r="D22" s="61">
        <v>137365</v>
      </c>
      <c r="E22" s="61">
        <v>77611</v>
      </c>
      <c r="F22" s="133">
        <v>214976</v>
      </c>
    </row>
    <row r="23" spans="1:6" x14ac:dyDescent="0.25">
      <c r="A23" s="32">
        <v>43831</v>
      </c>
      <c r="B23" s="56" t="s">
        <v>116</v>
      </c>
      <c r="C23" s="57" t="s">
        <v>120</v>
      </c>
      <c r="D23" s="61">
        <v>39807</v>
      </c>
      <c r="E23" s="61">
        <v>40087</v>
      </c>
      <c r="F23" s="133">
        <v>79894</v>
      </c>
    </row>
    <row r="24" spans="1:6" x14ac:dyDescent="0.25">
      <c r="A24" s="32">
        <v>43831</v>
      </c>
      <c r="B24" s="56" t="s">
        <v>116</v>
      </c>
      <c r="C24" s="57" t="s">
        <v>121</v>
      </c>
      <c r="D24" s="61">
        <v>9762</v>
      </c>
      <c r="E24" s="61">
        <v>6468</v>
      </c>
      <c r="F24" s="133">
        <v>16230</v>
      </c>
    </row>
    <row r="25" spans="1:6" x14ac:dyDescent="0.25">
      <c r="A25" s="32">
        <v>43831</v>
      </c>
      <c r="B25" s="56" t="s">
        <v>116</v>
      </c>
      <c r="C25" s="57" t="s">
        <v>122</v>
      </c>
      <c r="D25" s="61">
        <v>1624</v>
      </c>
      <c r="E25" s="61">
        <v>1212</v>
      </c>
      <c r="F25" s="133">
        <v>2836</v>
      </c>
    </row>
    <row r="26" spans="1:6" x14ac:dyDescent="0.25">
      <c r="A26" s="32">
        <v>43831</v>
      </c>
      <c r="B26" s="56" t="s">
        <v>116</v>
      </c>
      <c r="C26" s="57" t="s">
        <v>16</v>
      </c>
      <c r="D26" s="61">
        <v>427773</v>
      </c>
      <c r="E26" s="61">
        <v>280871</v>
      </c>
      <c r="F26" s="133">
        <v>708644</v>
      </c>
    </row>
    <row r="27" spans="1:6" x14ac:dyDescent="0.25">
      <c r="A27" s="32">
        <v>43831</v>
      </c>
      <c r="B27" s="56" t="s">
        <v>124</v>
      </c>
      <c r="C27" s="57" t="s">
        <v>118</v>
      </c>
      <c r="D27" s="61">
        <v>385</v>
      </c>
      <c r="E27" s="61">
        <v>319</v>
      </c>
      <c r="F27" s="133">
        <v>704</v>
      </c>
    </row>
    <row r="28" spans="1:6" x14ac:dyDescent="0.25">
      <c r="A28" s="32">
        <v>43831</v>
      </c>
      <c r="B28" s="56" t="s">
        <v>125</v>
      </c>
      <c r="C28" s="57" t="s">
        <v>118</v>
      </c>
      <c r="D28" s="61">
        <v>4364</v>
      </c>
      <c r="E28" s="61">
        <v>1334</v>
      </c>
      <c r="F28" s="133">
        <v>5698</v>
      </c>
    </row>
    <row r="29" spans="1:6" x14ac:dyDescent="0.25">
      <c r="A29" s="32">
        <v>43831</v>
      </c>
      <c r="B29" s="56" t="s">
        <v>126</v>
      </c>
      <c r="C29" s="57" t="s">
        <v>118</v>
      </c>
      <c r="D29" s="61">
        <v>1819</v>
      </c>
      <c r="E29" s="61">
        <v>304</v>
      </c>
      <c r="F29" s="133">
        <v>2123</v>
      </c>
    </row>
    <row r="30" spans="1:6" x14ac:dyDescent="0.25">
      <c r="A30" s="32">
        <v>43831</v>
      </c>
      <c r="B30" s="56" t="s">
        <v>127</v>
      </c>
      <c r="C30" s="57" t="s">
        <v>118</v>
      </c>
      <c r="D30" s="61">
        <v>48572</v>
      </c>
      <c r="E30" s="61">
        <v>16283</v>
      </c>
      <c r="F30" s="133">
        <v>64855</v>
      </c>
    </row>
    <row r="31" spans="1:6" x14ac:dyDescent="0.25">
      <c r="A31" s="32">
        <v>43831</v>
      </c>
      <c r="B31" s="56" t="s">
        <v>128</v>
      </c>
      <c r="C31" s="57" t="s">
        <v>118</v>
      </c>
      <c r="D31" s="61">
        <v>8468</v>
      </c>
      <c r="E31" s="61">
        <v>3308</v>
      </c>
      <c r="F31" s="133">
        <v>11776</v>
      </c>
    </row>
    <row r="32" spans="1:6" x14ac:dyDescent="0.25">
      <c r="A32" s="32">
        <v>43831</v>
      </c>
      <c r="B32" s="56" t="s">
        <v>129</v>
      </c>
      <c r="C32" s="57" t="s">
        <v>118</v>
      </c>
      <c r="D32" s="61">
        <v>9871</v>
      </c>
      <c r="E32" s="61">
        <v>2686</v>
      </c>
      <c r="F32" s="133">
        <v>12557</v>
      </c>
    </row>
    <row r="33" spans="1:6" x14ac:dyDescent="0.25">
      <c r="A33" s="32">
        <v>43831</v>
      </c>
      <c r="B33" s="56" t="s">
        <v>130</v>
      </c>
      <c r="C33" s="57" t="s">
        <v>118</v>
      </c>
      <c r="D33" s="61">
        <v>97</v>
      </c>
      <c r="E33" s="61">
        <v>699</v>
      </c>
      <c r="F33" s="133">
        <v>796</v>
      </c>
    </row>
    <row r="34" spans="1:6" x14ac:dyDescent="0.25">
      <c r="A34" s="32">
        <v>43831</v>
      </c>
      <c r="B34" s="56" t="s">
        <v>114</v>
      </c>
      <c r="C34" s="57" t="s">
        <v>118</v>
      </c>
      <c r="D34" s="61">
        <v>501349</v>
      </c>
      <c r="E34" s="61">
        <v>305804</v>
      </c>
      <c r="F34" s="133">
        <v>807153</v>
      </c>
    </row>
    <row r="35" spans="1:6" x14ac:dyDescent="0.25">
      <c r="A35" s="32">
        <v>43800</v>
      </c>
      <c r="B35" s="56" t="s">
        <v>116</v>
      </c>
      <c r="C35" s="57" t="s">
        <v>117</v>
      </c>
      <c r="D35" s="61">
        <v>250094</v>
      </c>
      <c r="E35" s="61">
        <v>158085</v>
      </c>
      <c r="F35" s="133">
        <v>408179</v>
      </c>
    </row>
    <row r="36" spans="1:6" x14ac:dyDescent="0.25">
      <c r="A36" s="32">
        <v>43800</v>
      </c>
      <c r="B36" s="56" t="s">
        <v>116</v>
      </c>
      <c r="C36" s="57" t="s">
        <v>119</v>
      </c>
      <c r="D36" s="61">
        <v>139312</v>
      </c>
      <c r="E36" s="61">
        <v>77444</v>
      </c>
      <c r="F36" s="133">
        <v>216756</v>
      </c>
    </row>
    <row r="37" spans="1:6" x14ac:dyDescent="0.25">
      <c r="A37" s="32">
        <v>43800</v>
      </c>
      <c r="B37" s="56" t="s">
        <v>116</v>
      </c>
      <c r="C37" s="57" t="s">
        <v>120</v>
      </c>
      <c r="D37" s="61">
        <v>45342</v>
      </c>
      <c r="E37" s="61">
        <v>32790</v>
      </c>
      <c r="F37" s="133">
        <v>78132</v>
      </c>
    </row>
    <row r="38" spans="1:6" x14ac:dyDescent="0.25">
      <c r="A38" s="32">
        <v>43800</v>
      </c>
      <c r="B38" s="56" t="s">
        <v>116</v>
      </c>
      <c r="C38" s="57" t="s">
        <v>121</v>
      </c>
      <c r="D38" s="61">
        <v>9255</v>
      </c>
      <c r="E38" s="61">
        <v>6126</v>
      </c>
      <c r="F38" s="133">
        <v>15381</v>
      </c>
    </row>
    <row r="39" spans="1:6" x14ac:dyDescent="0.25">
      <c r="A39" s="32">
        <v>43800</v>
      </c>
      <c r="B39" s="56" t="s">
        <v>116</v>
      </c>
      <c r="C39" s="57" t="s">
        <v>122</v>
      </c>
      <c r="D39" s="61">
        <v>1912</v>
      </c>
      <c r="E39" s="61">
        <v>1075</v>
      </c>
      <c r="F39" s="133">
        <v>2987</v>
      </c>
    </row>
    <row r="40" spans="1:6" x14ac:dyDescent="0.25">
      <c r="A40" s="32">
        <v>43800</v>
      </c>
      <c r="B40" s="56" t="s">
        <v>116</v>
      </c>
      <c r="C40" s="57" t="s">
        <v>16</v>
      </c>
      <c r="D40" s="61">
        <v>445915</v>
      </c>
      <c r="E40" s="61">
        <v>275520</v>
      </c>
      <c r="F40" s="133">
        <v>721435</v>
      </c>
    </row>
    <row r="41" spans="1:6" x14ac:dyDescent="0.25">
      <c r="A41" s="32">
        <v>43800</v>
      </c>
      <c r="B41" s="56" t="s">
        <v>124</v>
      </c>
      <c r="C41" s="57" t="s">
        <v>118</v>
      </c>
      <c r="D41" s="61">
        <v>401</v>
      </c>
      <c r="E41" s="61">
        <v>458</v>
      </c>
      <c r="F41" s="133">
        <v>859</v>
      </c>
    </row>
    <row r="42" spans="1:6" x14ac:dyDescent="0.25">
      <c r="A42" s="32">
        <v>43800</v>
      </c>
      <c r="B42" s="56" t="s">
        <v>125</v>
      </c>
      <c r="C42" s="57" t="s">
        <v>118</v>
      </c>
      <c r="D42" s="61">
        <v>5841</v>
      </c>
      <c r="E42" s="61">
        <v>1586</v>
      </c>
      <c r="F42" s="133">
        <v>7427</v>
      </c>
    </row>
    <row r="43" spans="1:6" x14ac:dyDescent="0.25">
      <c r="A43" s="32">
        <v>43800</v>
      </c>
      <c r="B43" s="56" t="s">
        <v>126</v>
      </c>
      <c r="C43" s="57" t="s">
        <v>118</v>
      </c>
      <c r="D43" s="61">
        <v>1409</v>
      </c>
      <c r="E43" s="61">
        <v>282</v>
      </c>
      <c r="F43" s="133">
        <v>1691</v>
      </c>
    </row>
    <row r="44" spans="1:6" x14ac:dyDescent="0.25">
      <c r="A44" s="32">
        <v>43800</v>
      </c>
      <c r="B44" s="56" t="s">
        <v>127</v>
      </c>
      <c r="C44" s="57" t="s">
        <v>118</v>
      </c>
      <c r="D44" s="61">
        <v>39386</v>
      </c>
      <c r="E44" s="61">
        <v>15709</v>
      </c>
      <c r="F44" s="133">
        <v>55095</v>
      </c>
    </row>
    <row r="45" spans="1:6" x14ac:dyDescent="0.25">
      <c r="A45" s="32">
        <v>43800</v>
      </c>
      <c r="B45" s="56" t="s">
        <v>128</v>
      </c>
      <c r="C45" s="57" t="s">
        <v>118</v>
      </c>
      <c r="D45" s="61">
        <v>8900</v>
      </c>
      <c r="E45" s="61">
        <v>3675</v>
      </c>
      <c r="F45" s="133">
        <v>12575</v>
      </c>
    </row>
    <row r="46" spans="1:6" x14ac:dyDescent="0.25">
      <c r="A46" s="32">
        <v>43800</v>
      </c>
      <c r="B46" s="56" t="s">
        <v>129</v>
      </c>
      <c r="C46" s="57" t="s">
        <v>118</v>
      </c>
      <c r="D46" s="61">
        <v>10634</v>
      </c>
      <c r="E46" s="61">
        <v>2745</v>
      </c>
      <c r="F46" s="133">
        <v>13379</v>
      </c>
    </row>
    <row r="47" spans="1:6" x14ac:dyDescent="0.25">
      <c r="A47" s="32">
        <v>43800</v>
      </c>
      <c r="B47" s="56" t="s">
        <v>130</v>
      </c>
      <c r="C47" s="57" t="s">
        <v>118</v>
      </c>
      <c r="D47" s="61">
        <v>72</v>
      </c>
      <c r="E47" s="61">
        <v>577</v>
      </c>
      <c r="F47" s="133">
        <v>649</v>
      </c>
    </row>
    <row r="48" spans="1:6" x14ac:dyDescent="0.25">
      <c r="A48" s="32">
        <v>43800</v>
      </c>
      <c r="B48" s="56" t="s">
        <v>114</v>
      </c>
      <c r="C48" s="57" t="s">
        <v>118</v>
      </c>
      <c r="D48" s="61">
        <v>512558</v>
      </c>
      <c r="E48" s="61">
        <v>300552</v>
      </c>
      <c r="F48" s="133">
        <v>813110</v>
      </c>
    </row>
    <row r="49" spans="1:6" x14ac:dyDescent="0.25">
      <c r="A49" s="32">
        <v>43770</v>
      </c>
      <c r="B49" s="56" t="s">
        <v>116</v>
      </c>
      <c r="C49" s="57" t="s">
        <v>117</v>
      </c>
      <c r="D49" s="61">
        <v>242934</v>
      </c>
      <c r="E49" s="61">
        <v>146401</v>
      </c>
      <c r="F49" s="133">
        <v>389335</v>
      </c>
    </row>
    <row r="50" spans="1:6" x14ac:dyDescent="0.25">
      <c r="A50" s="32">
        <v>43770</v>
      </c>
      <c r="B50" s="56" t="s">
        <v>116</v>
      </c>
      <c r="C50" s="57" t="s">
        <v>119</v>
      </c>
      <c r="D50" s="61">
        <v>150259</v>
      </c>
      <c r="E50" s="61">
        <v>79178</v>
      </c>
      <c r="F50" s="133">
        <v>229437</v>
      </c>
    </row>
    <row r="51" spans="1:6" x14ac:dyDescent="0.25">
      <c r="A51" s="32">
        <v>43770</v>
      </c>
      <c r="B51" s="56" t="s">
        <v>116</v>
      </c>
      <c r="C51" s="57" t="s">
        <v>120</v>
      </c>
      <c r="D51" s="61">
        <v>49179</v>
      </c>
      <c r="E51" s="61">
        <v>32024</v>
      </c>
      <c r="F51" s="133">
        <v>81203</v>
      </c>
    </row>
    <row r="52" spans="1:6" x14ac:dyDescent="0.25">
      <c r="A52" s="32">
        <v>43770</v>
      </c>
      <c r="B52" s="56" t="s">
        <v>116</v>
      </c>
      <c r="C52" s="57" t="s">
        <v>121</v>
      </c>
      <c r="D52" s="61">
        <v>11148</v>
      </c>
      <c r="E52" s="61">
        <v>6686</v>
      </c>
      <c r="F52" s="133">
        <v>17834</v>
      </c>
    </row>
    <row r="53" spans="1:6" x14ac:dyDescent="0.25">
      <c r="A53" s="32">
        <v>43770</v>
      </c>
      <c r="B53" s="56" t="s">
        <v>116</v>
      </c>
      <c r="C53" s="57" t="s">
        <v>122</v>
      </c>
      <c r="D53" s="61">
        <v>2223</v>
      </c>
      <c r="E53" s="61">
        <v>1260</v>
      </c>
      <c r="F53" s="133">
        <v>3483</v>
      </c>
    </row>
    <row r="54" spans="1:6" x14ac:dyDescent="0.25">
      <c r="A54" s="32">
        <v>43770</v>
      </c>
      <c r="B54" s="56" t="s">
        <v>116</v>
      </c>
      <c r="C54" s="57" t="s">
        <v>16</v>
      </c>
      <c r="D54" s="61">
        <v>455743</v>
      </c>
      <c r="E54" s="61">
        <v>265549</v>
      </c>
      <c r="F54" s="133">
        <v>721292</v>
      </c>
    </row>
    <row r="55" spans="1:6" x14ac:dyDescent="0.25">
      <c r="A55" s="32">
        <v>43770</v>
      </c>
      <c r="B55" s="56" t="s">
        <v>124</v>
      </c>
      <c r="C55" s="57" t="s">
        <v>118</v>
      </c>
      <c r="D55" s="61">
        <v>438</v>
      </c>
      <c r="E55" s="61">
        <v>499</v>
      </c>
      <c r="F55" s="133">
        <v>937</v>
      </c>
    </row>
    <row r="56" spans="1:6" x14ac:dyDescent="0.25">
      <c r="A56" s="32">
        <v>43770</v>
      </c>
      <c r="B56" s="56" t="s">
        <v>125</v>
      </c>
      <c r="C56" s="57" t="s">
        <v>118</v>
      </c>
      <c r="D56" s="61">
        <v>2211</v>
      </c>
      <c r="E56" s="61">
        <v>1173</v>
      </c>
      <c r="F56" s="133">
        <v>3384</v>
      </c>
    </row>
    <row r="57" spans="1:6" x14ac:dyDescent="0.25">
      <c r="A57" s="32">
        <v>43770</v>
      </c>
      <c r="B57" s="56" t="s">
        <v>126</v>
      </c>
      <c r="C57" s="57" t="s">
        <v>118</v>
      </c>
      <c r="D57" s="61">
        <v>1305</v>
      </c>
      <c r="E57" s="61">
        <v>724</v>
      </c>
      <c r="F57" s="133">
        <v>2029</v>
      </c>
    </row>
    <row r="58" spans="1:6" x14ac:dyDescent="0.25">
      <c r="A58" s="32">
        <v>43770</v>
      </c>
      <c r="B58" s="56" t="s">
        <v>127</v>
      </c>
      <c r="C58" s="57" t="s">
        <v>118</v>
      </c>
      <c r="D58" s="61">
        <v>45116</v>
      </c>
      <c r="E58" s="61">
        <v>14564</v>
      </c>
      <c r="F58" s="133">
        <v>59680</v>
      </c>
    </row>
    <row r="59" spans="1:6" x14ac:dyDescent="0.25">
      <c r="A59" s="32">
        <v>43770</v>
      </c>
      <c r="B59" s="56" t="s">
        <v>128</v>
      </c>
      <c r="C59" s="57" t="s">
        <v>118</v>
      </c>
      <c r="D59" s="61">
        <v>14172</v>
      </c>
      <c r="E59" s="61">
        <v>2080</v>
      </c>
      <c r="F59" s="133">
        <v>16252</v>
      </c>
    </row>
    <row r="60" spans="1:6" x14ac:dyDescent="0.25">
      <c r="A60" s="32">
        <v>43770</v>
      </c>
      <c r="B60" s="56" t="s">
        <v>129</v>
      </c>
      <c r="C60" s="57" t="s">
        <v>118</v>
      </c>
      <c r="D60" s="61">
        <v>11185</v>
      </c>
      <c r="E60" s="61">
        <v>3165</v>
      </c>
      <c r="F60" s="133">
        <v>14350</v>
      </c>
    </row>
    <row r="61" spans="1:6" x14ac:dyDescent="0.25">
      <c r="A61" s="32">
        <v>43770</v>
      </c>
      <c r="B61" s="56" t="s">
        <v>130</v>
      </c>
      <c r="C61" s="57" t="s">
        <v>118</v>
      </c>
      <c r="D61" s="61">
        <v>47</v>
      </c>
      <c r="E61" s="61">
        <v>531</v>
      </c>
      <c r="F61" s="133">
        <v>578</v>
      </c>
    </row>
    <row r="62" spans="1:6" x14ac:dyDescent="0.25">
      <c r="A62" s="32">
        <v>43770</v>
      </c>
      <c r="B62" s="56" t="s">
        <v>114</v>
      </c>
      <c r="C62" s="57" t="s">
        <v>118</v>
      </c>
      <c r="D62" s="61">
        <v>530217</v>
      </c>
      <c r="E62" s="61">
        <v>288285</v>
      </c>
      <c r="F62" s="133">
        <v>818502</v>
      </c>
    </row>
    <row r="63" spans="1:6" x14ac:dyDescent="0.25">
      <c r="A63" s="32">
        <v>43739</v>
      </c>
      <c r="B63" s="56" t="s">
        <v>116</v>
      </c>
      <c r="C63" s="57" t="s">
        <v>117</v>
      </c>
      <c r="D63" s="61">
        <v>297701</v>
      </c>
      <c r="E63" s="61">
        <v>158691</v>
      </c>
      <c r="F63" s="133">
        <v>456392</v>
      </c>
    </row>
    <row r="64" spans="1:6" x14ac:dyDescent="0.25">
      <c r="A64" s="32">
        <v>43739</v>
      </c>
      <c r="B64" s="56" t="s">
        <v>116</v>
      </c>
      <c r="C64" s="57" t="s">
        <v>119</v>
      </c>
      <c r="D64" s="61">
        <v>183128</v>
      </c>
      <c r="E64" s="61">
        <v>80385</v>
      </c>
      <c r="F64" s="133">
        <v>263513</v>
      </c>
    </row>
    <row r="65" spans="1:6" x14ac:dyDescent="0.25">
      <c r="A65" s="32">
        <v>43739</v>
      </c>
      <c r="B65" s="56" t="s">
        <v>116</v>
      </c>
      <c r="C65" s="57" t="s">
        <v>120</v>
      </c>
      <c r="D65" s="61">
        <v>67319</v>
      </c>
      <c r="E65" s="61">
        <v>36428</v>
      </c>
      <c r="F65" s="133">
        <v>103747</v>
      </c>
    </row>
    <row r="66" spans="1:6" x14ac:dyDescent="0.25">
      <c r="A66" s="32">
        <v>43739</v>
      </c>
      <c r="B66" s="56" t="s">
        <v>116</v>
      </c>
      <c r="C66" s="57" t="s">
        <v>121</v>
      </c>
      <c r="D66" s="61">
        <v>16180</v>
      </c>
      <c r="E66" s="61">
        <v>7420</v>
      </c>
      <c r="F66" s="133">
        <v>23600</v>
      </c>
    </row>
    <row r="67" spans="1:6" x14ac:dyDescent="0.25">
      <c r="A67" s="32">
        <v>43739</v>
      </c>
      <c r="B67" s="56" t="s">
        <v>116</v>
      </c>
      <c r="C67" s="57" t="s">
        <v>122</v>
      </c>
      <c r="D67" s="61">
        <v>2712</v>
      </c>
      <c r="E67" s="61">
        <v>471</v>
      </c>
      <c r="F67" s="133">
        <v>3183</v>
      </c>
    </row>
    <row r="68" spans="1:6" x14ac:dyDescent="0.25">
      <c r="A68" s="32">
        <v>43739</v>
      </c>
      <c r="B68" s="56" t="s">
        <v>116</v>
      </c>
      <c r="C68" s="57" t="s">
        <v>16</v>
      </c>
      <c r="D68" s="61">
        <v>567040</v>
      </c>
      <c r="E68" s="61">
        <v>283395</v>
      </c>
      <c r="F68" s="133">
        <v>850435</v>
      </c>
    </row>
    <row r="69" spans="1:6" x14ac:dyDescent="0.25">
      <c r="A69" s="32">
        <v>43739</v>
      </c>
      <c r="B69" s="56" t="s">
        <v>124</v>
      </c>
      <c r="C69" s="57" t="s">
        <v>118</v>
      </c>
      <c r="D69" s="61">
        <v>541</v>
      </c>
      <c r="E69" s="61">
        <v>604</v>
      </c>
      <c r="F69" s="133">
        <v>1145</v>
      </c>
    </row>
    <row r="70" spans="1:6" x14ac:dyDescent="0.25">
      <c r="A70" s="32">
        <v>43739</v>
      </c>
      <c r="B70" s="56" t="s">
        <v>125</v>
      </c>
      <c r="C70" s="57" t="s">
        <v>118</v>
      </c>
      <c r="D70" s="61">
        <v>2301</v>
      </c>
      <c r="E70" s="61">
        <v>1030</v>
      </c>
      <c r="F70" s="133">
        <v>3331</v>
      </c>
    </row>
    <row r="71" spans="1:6" x14ac:dyDescent="0.25">
      <c r="A71" s="32">
        <v>43739</v>
      </c>
      <c r="B71" s="56" t="s">
        <v>126</v>
      </c>
      <c r="C71" s="57" t="s">
        <v>118</v>
      </c>
      <c r="D71" s="61">
        <v>1120</v>
      </c>
      <c r="E71" s="61">
        <v>249</v>
      </c>
      <c r="F71" s="133">
        <v>1369</v>
      </c>
    </row>
    <row r="72" spans="1:6" x14ac:dyDescent="0.25">
      <c r="A72" s="32">
        <v>43739</v>
      </c>
      <c r="B72" s="56" t="s">
        <v>127</v>
      </c>
      <c r="C72" s="57" t="s">
        <v>118</v>
      </c>
      <c r="D72" s="61">
        <v>52447</v>
      </c>
      <c r="E72" s="61">
        <v>15190</v>
      </c>
      <c r="F72" s="133">
        <v>67637</v>
      </c>
    </row>
    <row r="73" spans="1:6" x14ac:dyDescent="0.25">
      <c r="A73" s="32">
        <v>43739</v>
      </c>
      <c r="B73" s="56" t="s">
        <v>128</v>
      </c>
      <c r="C73" s="57" t="s">
        <v>118</v>
      </c>
      <c r="D73" s="61">
        <v>17074</v>
      </c>
      <c r="E73" s="61">
        <v>1873</v>
      </c>
      <c r="F73" s="133">
        <v>18947</v>
      </c>
    </row>
    <row r="74" spans="1:6" x14ac:dyDescent="0.25">
      <c r="A74" s="32">
        <v>43739</v>
      </c>
      <c r="B74" s="56" t="s">
        <v>129</v>
      </c>
      <c r="C74" s="57" t="s">
        <v>118</v>
      </c>
      <c r="D74" s="61">
        <v>14083</v>
      </c>
      <c r="E74" s="61">
        <v>3222</v>
      </c>
      <c r="F74" s="133">
        <v>17305</v>
      </c>
    </row>
    <row r="75" spans="1:6" x14ac:dyDescent="0.25">
      <c r="A75" s="32">
        <v>43739</v>
      </c>
      <c r="B75" s="56" t="s">
        <v>130</v>
      </c>
      <c r="C75" s="57" t="s">
        <v>118</v>
      </c>
      <c r="D75" s="61">
        <v>69</v>
      </c>
      <c r="E75" s="61">
        <v>672</v>
      </c>
      <c r="F75" s="133">
        <v>741</v>
      </c>
    </row>
    <row r="76" spans="1:6" x14ac:dyDescent="0.25">
      <c r="A76" s="32">
        <v>43739</v>
      </c>
      <c r="B76" s="56" t="s">
        <v>114</v>
      </c>
      <c r="C76" s="57" t="s">
        <v>118</v>
      </c>
      <c r="D76" s="61">
        <v>654675</v>
      </c>
      <c r="E76" s="61">
        <v>306235</v>
      </c>
      <c r="F76" s="133">
        <v>960910</v>
      </c>
    </row>
    <row r="77" spans="1:6" x14ac:dyDescent="0.25">
      <c r="A77" s="32">
        <v>43709</v>
      </c>
      <c r="B77" s="56" t="s">
        <v>116</v>
      </c>
      <c r="C77" s="57" t="s">
        <v>117</v>
      </c>
      <c r="D77" s="61">
        <v>286694</v>
      </c>
      <c r="E77" s="61">
        <v>148218</v>
      </c>
      <c r="F77" s="133">
        <v>434912</v>
      </c>
    </row>
    <row r="78" spans="1:6" x14ac:dyDescent="0.25">
      <c r="A78" s="32">
        <v>43709</v>
      </c>
      <c r="B78" s="56" t="s">
        <v>116</v>
      </c>
      <c r="C78" s="57" t="s">
        <v>16</v>
      </c>
      <c r="D78" s="61">
        <v>557763</v>
      </c>
      <c r="E78" s="61">
        <v>260926</v>
      </c>
      <c r="F78" s="133">
        <v>818689</v>
      </c>
    </row>
    <row r="79" spans="1:6" x14ac:dyDescent="0.25">
      <c r="A79" s="32">
        <v>43709</v>
      </c>
      <c r="B79" s="56" t="s">
        <v>116</v>
      </c>
      <c r="C79" s="57" t="s">
        <v>119</v>
      </c>
      <c r="D79" s="61">
        <v>180525</v>
      </c>
      <c r="E79" s="61">
        <v>73547</v>
      </c>
      <c r="F79" s="133">
        <v>254072</v>
      </c>
    </row>
    <row r="80" spans="1:6" x14ac:dyDescent="0.25">
      <c r="A80" s="32">
        <v>43709</v>
      </c>
      <c r="B80" s="56" t="s">
        <v>116</v>
      </c>
      <c r="C80" s="57" t="s">
        <v>120</v>
      </c>
      <c r="D80" s="61">
        <v>70887</v>
      </c>
      <c r="E80" s="61">
        <v>32450</v>
      </c>
      <c r="F80" s="133">
        <v>103337</v>
      </c>
    </row>
    <row r="81" spans="1:6" x14ac:dyDescent="0.25">
      <c r="A81" s="32">
        <v>43709</v>
      </c>
      <c r="B81" s="56" t="s">
        <v>116</v>
      </c>
      <c r="C81" s="57" t="s">
        <v>121</v>
      </c>
      <c r="D81" s="61">
        <v>16804</v>
      </c>
      <c r="E81" s="61">
        <v>6255</v>
      </c>
      <c r="F81" s="133">
        <v>23059</v>
      </c>
    </row>
    <row r="82" spans="1:6" x14ac:dyDescent="0.25">
      <c r="A82" s="32">
        <v>43709</v>
      </c>
      <c r="B82" s="56" t="s">
        <v>116</v>
      </c>
      <c r="C82" s="57" t="s">
        <v>122</v>
      </c>
      <c r="D82" s="61">
        <v>2853</v>
      </c>
      <c r="E82" s="61">
        <v>456</v>
      </c>
      <c r="F82" s="133">
        <v>3309</v>
      </c>
    </row>
    <row r="83" spans="1:6" x14ac:dyDescent="0.25">
      <c r="A83" s="32">
        <v>43709</v>
      </c>
      <c r="B83" s="56" t="s">
        <v>124</v>
      </c>
      <c r="C83" s="57" t="s">
        <v>118</v>
      </c>
      <c r="D83" s="61">
        <v>542</v>
      </c>
      <c r="E83" s="61">
        <v>628</v>
      </c>
      <c r="F83" s="133">
        <v>1170</v>
      </c>
    </row>
    <row r="84" spans="1:6" x14ac:dyDescent="0.25">
      <c r="A84" s="32">
        <v>43709</v>
      </c>
      <c r="B84" s="56" t="s">
        <v>125</v>
      </c>
      <c r="C84" s="57" t="s">
        <v>118</v>
      </c>
      <c r="D84" s="61">
        <v>2752</v>
      </c>
      <c r="E84" s="61">
        <v>1896</v>
      </c>
      <c r="F84" s="133">
        <v>4648</v>
      </c>
    </row>
    <row r="85" spans="1:6" x14ac:dyDescent="0.25">
      <c r="A85" s="32">
        <v>43709</v>
      </c>
      <c r="B85" s="56" t="s">
        <v>126</v>
      </c>
      <c r="C85" s="57" t="s">
        <v>118</v>
      </c>
      <c r="D85" s="61">
        <v>1692</v>
      </c>
      <c r="E85" s="61">
        <v>266</v>
      </c>
      <c r="F85" s="133">
        <v>1958</v>
      </c>
    </row>
    <row r="86" spans="1:6" x14ac:dyDescent="0.25">
      <c r="A86" s="32">
        <v>43709</v>
      </c>
      <c r="B86" s="56" t="s">
        <v>127</v>
      </c>
      <c r="C86" s="57" t="s">
        <v>118</v>
      </c>
      <c r="D86" s="61">
        <v>52029</v>
      </c>
      <c r="E86" s="61">
        <v>15067</v>
      </c>
      <c r="F86" s="133">
        <v>67096</v>
      </c>
    </row>
    <row r="87" spans="1:6" x14ac:dyDescent="0.25">
      <c r="A87" s="32">
        <v>43709</v>
      </c>
      <c r="B87" s="56" t="s">
        <v>128</v>
      </c>
      <c r="C87" s="57" t="s">
        <v>118</v>
      </c>
      <c r="D87" s="61">
        <v>15256</v>
      </c>
      <c r="E87" s="61">
        <v>1254</v>
      </c>
      <c r="F87" s="133">
        <v>16510</v>
      </c>
    </row>
    <row r="88" spans="1:6" x14ac:dyDescent="0.25">
      <c r="A88" s="32">
        <v>43709</v>
      </c>
      <c r="B88" s="56" t="s">
        <v>129</v>
      </c>
      <c r="C88" s="57" t="s">
        <v>118</v>
      </c>
      <c r="D88" s="61">
        <v>13878</v>
      </c>
      <c r="E88" s="61">
        <v>2811</v>
      </c>
      <c r="F88" s="133">
        <v>16689</v>
      </c>
    </row>
    <row r="89" spans="1:6" x14ac:dyDescent="0.25">
      <c r="A89" s="32">
        <v>43709</v>
      </c>
      <c r="B89" s="56" t="s">
        <v>130</v>
      </c>
      <c r="C89" s="57" t="s">
        <v>118</v>
      </c>
      <c r="D89" s="61">
        <v>892</v>
      </c>
      <c r="E89" s="61">
        <v>2463</v>
      </c>
      <c r="F89" s="133">
        <v>3355</v>
      </c>
    </row>
    <row r="90" spans="1:6" x14ac:dyDescent="0.25">
      <c r="A90" s="32">
        <v>43709</v>
      </c>
      <c r="B90" s="56" t="s">
        <v>114</v>
      </c>
      <c r="C90" s="57" t="s">
        <v>118</v>
      </c>
      <c r="D90" s="61">
        <v>644804</v>
      </c>
      <c r="E90" s="61">
        <v>285311</v>
      </c>
      <c r="F90" s="133">
        <v>930115</v>
      </c>
    </row>
    <row r="91" spans="1:6" x14ac:dyDescent="0.25">
      <c r="A91" s="32">
        <v>43678</v>
      </c>
      <c r="B91" s="56" t="s">
        <v>116</v>
      </c>
      <c r="C91" s="57" t="s">
        <v>117</v>
      </c>
      <c r="D91" s="61">
        <v>346114</v>
      </c>
      <c r="E91" s="61">
        <v>150469</v>
      </c>
      <c r="F91" s="133">
        <v>496583</v>
      </c>
    </row>
    <row r="92" spans="1:6" x14ac:dyDescent="0.25">
      <c r="A92" s="32">
        <v>43678</v>
      </c>
      <c r="B92" s="56" t="s">
        <v>116</v>
      </c>
      <c r="C92" s="57" t="s">
        <v>119</v>
      </c>
      <c r="D92" s="61">
        <v>203143</v>
      </c>
      <c r="E92" s="61">
        <v>66093</v>
      </c>
      <c r="F92" s="133">
        <v>269236</v>
      </c>
    </row>
    <row r="93" spans="1:6" x14ac:dyDescent="0.25">
      <c r="A93" s="32">
        <v>43678</v>
      </c>
      <c r="B93" s="56" t="s">
        <v>116</v>
      </c>
      <c r="C93" s="57" t="s">
        <v>120</v>
      </c>
      <c r="D93" s="61">
        <v>78276</v>
      </c>
      <c r="E93" s="61">
        <v>40112</v>
      </c>
      <c r="F93" s="133">
        <v>118388</v>
      </c>
    </row>
    <row r="94" spans="1:6" x14ac:dyDescent="0.25">
      <c r="A94" s="32">
        <v>43678</v>
      </c>
      <c r="B94" s="56" t="s">
        <v>116</v>
      </c>
      <c r="C94" s="57" t="s">
        <v>121</v>
      </c>
      <c r="D94" s="61">
        <v>18380</v>
      </c>
      <c r="E94" s="61">
        <v>6340</v>
      </c>
      <c r="F94" s="133">
        <v>24720</v>
      </c>
    </row>
    <row r="95" spans="1:6" x14ac:dyDescent="0.25">
      <c r="A95" s="32">
        <v>43678</v>
      </c>
      <c r="B95" s="56" t="s">
        <v>116</v>
      </c>
      <c r="C95" s="57" t="s">
        <v>122</v>
      </c>
      <c r="D95" s="61">
        <v>3703</v>
      </c>
      <c r="E95" s="61">
        <v>515</v>
      </c>
      <c r="F95" s="133">
        <v>4218</v>
      </c>
    </row>
    <row r="96" spans="1:6" x14ac:dyDescent="0.25">
      <c r="A96" s="32">
        <v>43678</v>
      </c>
      <c r="B96" s="56" t="s">
        <v>116</v>
      </c>
      <c r="C96" s="57" t="s">
        <v>16</v>
      </c>
      <c r="D96" s="61">
        <v>649616</v>
      </c>
      <c r="E96" s="61">
        <v>263529</v>
      </c>
      <c r="F96" s="133">
        <v>913145</v>
      </c>
    </row>
    <row r="97" spans="1:6" x14ac:dyDescent="0.25">
      <c r="A97" s="32">
        <v>43678</v>
      </c>
      <c r="B97" s="56" t="s">
        <v>124</v>
      </c>
      <c r="C97" s="57" t="s">
        <v>118</v>
      </c>
      <c r="D97" s="61">
        <v>766</v>
      </c>
      <c r="E97" s="61">
        <v>739</v>
      </c>
      <c r="F97" s="133">
        <v>1505</v>
      </c>
    </row>
    <row r="98" spans="1:6" x14ac:dyDescent="0.25">
      <c r="A98" s="32">
        <v>43678</v>
      </c>
      <c r="B98" s="56" t="s">
        <v>125</v>
      </c>
      <c r="C98" s="57" t="s">
        <v>118</v>
      </c>
      <c r="D98" s="61">
        <v>2117</v>
      </c>
      <c r="E98" s="61">
        <v>598</v>
      </c>
      <c r="F98" s="133">
        <v>2715</v>
      </c>
    </row>
    <row r="99" spans="1:6" x14ac:dyDescent="0.25">
      <c r="A99" s="32">
        <v>43678</v>
      </c>
      <c r="B99" s="56" t="s">
        <v>126</v>
      </c>
      <c r="C99" s="57" t="s">
        <v>118</v>
      </c>
      <c r="D99" s="61">
        <v>2738</v>
      </c>
      <c r="E99" s="61">
        <v>195</v>
      </c>
      <c r="F99" s="133">
        <v>2933</v>
      </c>
    </row>
    <row r="100" spans="1:6" x14ac:dyDescent="0.25">
      <c r="A100" s="32">
        <v>43678</v>
      </c>
      <c r="B100" s="56" t="s">
        <v>127</v>
      </c>
      <c r="C100" s="57" t="s">
        <v>118</v>
      </c>
      <c r="D100" s="61">
        <v>59077</v>
      </c>
      <c r="E100" s="61">
        <v>15859</v>
      </c>
      <c r="F100" s="133">
        <v>74936</v>
      </c>
    </row>
    <row r="101" spans="1:6" x14ac:dyDescent="0.25">
      <c r="A101" s="32">
        <v>43678</v>
      </c>
      <c r="B101" s="56" t="s">
        <v>128</v>
      </c>
      <c r="C101" s="57" t="s">
        <v>118</v>
      </c>
      <c r="D101" s="61">
        <v>25261</v>
      </c>
      <c r="E101" s="61">
        <v>980</v>
      </c>
      <c r="F101" s="133">
        <v>26241</v>
      </c>
    </row>
    <row r="102" spans="1:6" x14ac:dyDescent="0.25">
      <c r="A102" s="32">
        <v>43678</v>
      </c>
      <c r="B102" s="56" t="s">
        <v>129</v>
      </c>
      <c r="C102" s="57" t="s">
        <v>118</v>
      </c>
      <c r="D102" s="61">
        <v>15436</v>
      </c>
      <c r="E102" s="61">
        <v>2538</v>
      </c>
      <c r="F102" s="133">
        <v>17974</v>
      </c>
    </row>
    <row r="103" spans="1:6" x14ac:dyDescent="0.25">
      <c r="A103" s="32">
        <v>43678</v>
      </c>
      <c r="B103" s="56" t="s">
        <v>130</v>
      </c>
      <c r="C103" s="57" t="s">
        <v>118</v>
      </c>
      <c r="D103" s="61">
        <v>141</v>
      </c>
      <c r="E103" s="61">
        <v>775</v>
      </c>
      <c r="F103" s="133">
        <v>916</v>
      </c>
    </row>
    <row r="104" spans="1:6" x14ac:dyDescent="0.25">
      <c r="A104" s="32">
        <v>43678</v>
      </c>
      <c r="B104" s="56" t="s">
        <v>114</v>
      </c>
      <c r="C104" s="57" t="s">
        <v>118</v>
      </c>
      <c r="D104" s="61">
        <v>755152</v>
      </c>
      <c r="E104" s="61">
        <v>285213</v>
      </c>
      <c r="F104" s="133">
        <v>1040365</v>
      </c>
    </row>
    <row r="105" spans="1:6" x14ac:dyDescent="0.25">
      <c r="A105" s="32">
        <v>43647</v>
      </c>
      <c r="B105" s="56" t="s">
        <v>116</v>
      </c>
      <c r="C105" s="57" t="s">
        <v>117</v>
      </c>
      <c r="D105" s="61">
        <v>325946</v>
      </c>
      <c r="E105" s="61">
        <v>145684</v>
      </c>
      <c r="F105" s="133">
        <v>471630</v>
      </c>
    </row>
    <row r="106" spans="1:6" x14ac:dyDescent="0.25">
      <c r="A106" s="32">
        <v>43647</v>
      </c>
      <c r="B106" s="56" t="s">
        <v>116</v>
      </c>
      <c r="C106" s="57" t="s">
        <v>119</v>
      </c>
      <c r="D106" s="61">
        <v>200970</v>
      </c>
      <c r="E106" s="61">
        <v>69424</v>
      </c>
      <c r="F106" s="133">
        <v>270394</v>
      </c>
    </row>
    <row r="107" spans="1:6" x14ac:dyDescent="0.25">
      <c r="A107" s="32">
        <v>43647</v>
      </c>
      <c r="B107" s="56" t="s">
        <v>116</v>
      </c>
      <c r="C107" s="57" t="s">
        <v>120</v>
      </c>
      <c r="D107" s="61">
        <v>70973</v>
      </c>
      <c r="E107" s="61">
        <v>42444</v>
      </c>
      <c r="F107" s="133">
        <v>113417</v>
      </c>
    </row>
    <row r="108" spans="1:6" x14ac:dyDescent="0.25">
      <c r="A108" s="32">
        <v>43647</v>
      </c>
      <c r="B108" s="56" t="s">
        <v>116</v>
      </c>
      <c r="C108" s="57" t="s">
        <v>121</v>
      </c>
      <c r="D108" s="61">
        <v>18556</v>
      </c>
      <c r="E108" s="61">
        <v>6269</v>
      </c>
      <c r="F108" s="133">
        <v>24825</v>
      </c>
    </row>
    <row r="109" spans="1:6" x14ac:dyDescent="0.25">
      <c r="A109" s="32">
        <v>43647</v>
      </c>
      <c r="B109" s="56" t="s">
        <v>116</v>
      </c>
      <c r="C109" s="57" t="s">
        <v>122</v>
      </c>
      <c r="D109" s="61">
        <v>3073</v>
      </c>
      <c r="E109" s="61">
        <v>585</v>
      </c>
      <c r="F109" s="133">
        <v>3658</v>
      </c>
    </row>
    <row r="110" spans="1:6" x14ac:dyDescent="0.25">
      <c r="A110" s="32">
        <v>43647</v>
      </c>
      <c r="B110" s="56" t="s">
        <v>116</v>
      </c>
      <c r="C110" s="57" t="s">
        <v>16</v>
      </c>
      <c r="D110" s="61">
        <v>619518</v>
      </c>
      <c r="E110" s="61">
        <v>264406</v>
      </c>
      <c r="F110" s="133">
        <v>883924</v>
      </c>
    </row>
    <row r="111" spans="1:6" x14ac:dyDescent="0.25">
      <c r="A111" s="32">
        <v>43647</v>
      </c>
      <c r="B111" s="56" t="s">
        <v>124</v>
      </c>
      <c r="C111" s="57" t="s">
        <v>118</v>
      </c>
      <c r="D111" s="61">
        <v>743</v>
      </c>
      <c r="E111" s="61">
        <v>639</v>
      </c>
      <c r="F111" s="133">
        <v>1382</v>
      </c>
    </row>
    <row r="112" spans="1:6" x14ac:dyDescent="0.25">
      <c r="A112" s="32">
        <v>43647</v>
      </c>
      <c r="B112" s="56" t="s">
        <v>125</v>
      </c>
      <c r="C112" s="57" t="s">
        <v>118</v>
      </c>
      <c r="D112" s="61">
        <v>1594</v>
      </c>
      <c r="E112" s="61">
        <v>768</v>
      </c>
      <c r="F112" s="133">
        <v>2362</v>
      </c>
    </row>
    <row r="113" spans="1:6" x14ac:dyDescent="0.25">
      <c r="A113" s="32">
        <v>43647</v>
      </c>
      <c r="B113" s="56" t="s">
        <v>126</v>
      </c>
      <c r="C113" s="57" t="s">
        <v>118</v>
      </c>
      <c r="D113" s="61">
        <v>2740</v>
      </c>
      <c r="E113" s="61">
        <v>240</v>
      </c>
      <c r="F113" s="133">
        <v>2980</v>
      </c>
    </row>
    <row r="114" spans="1:6" x14ac:dyDescent="0.25">
      <c r="A114" s="32">
        <v>43647</v>
      </c>
      <c r="B114" s="56" t="s">
        <v>127</v>
      </c>
      <c r="C114" s="57" t="s">
        <v>118</v>
      </c>
      <c r="D114" s="61">
        <v>56822</v>
      </c>
      <c r="E114" s="61">
        <v>16656</v>
      </c>
      <c r="F114" s="133">
        <v>73478</v>
      </c>
    </row>
    <row r="115" spans="1:6" x14ac:dyDescent="0.25">
      <c r="A115" s="32">
        <v>43647</v>
      </c>
      <c r="B115" s="56" t="s">
        <v>128</v>
      </c>
      <c r="C115" s="57" t="s">
        <v>118</v>
      </c>
      <c r="D115" s="61">
        <v>22124</v>
      </c>
      <c r="E115" s="61">
        <v>1275</v>
      </c>
      <c r="F115" s="133">
        <v>23399</v>
      </c>
    </row>
    <row r="116" spans="1:6" x14ac:dyDescent="0.25">
      <c r="A116" s="32">
        <v>43647</v>
      </c>
      <c r="B116" s="56" t="s">
        <v>129</v>
      </c>
      <c r="C116" s="57" t="s">
        <v>118</v>
      </c>
      <c r="D116" s="61">
        <v>13671</v>
      </c>
      <c r="E116" s="61">
        <v>2781</v>
      </c>
      <c r="F116" s="133">
        <v>16452</v>
      </c>
    </row>
    <row r="117" spans="1:6" x14ac:dyDescent="0.25">
      <c r="A117" s="32">
        <v>43647</v>
      </c>
      <c r="B117" s="56" t="s">
        <v>130</v>
      </c>
      <c r="C117" s="57" t="s">
        <v>118</v>
      </c>
      <c r="D117" s="61">
        <v>122</v>
      </c>
      <c r="E117" s="61">
        <v>714</v>
      </c>
      <c r="F117" s="133">
        <v>836</v>
      </c>
    </row>
    <row r="118" spans="1:6" x14ac:dyDescent="0.25">
      <c r="A118" s="32">
        <v>43647</v>
      </c>
      <c r="B118" s="56" t="s">
        <v>114</v>
      </c>
      <c r="C118" s="57" t="s">
        <v>118</v>
      </c>
      <c r="D118" s="61">
        <v>717334</v>
      </c>
      <c r="E118" s="61">
        <v>287479</v>
      </c>
      <c r="F118" s="133">
        <v>1004813</v>
      </c>
    </row>
    <row r="119" spans="1:6" x14ac:dyDescent="0.25">
      <c r="A119" s="32">
        <v>43617</v>
      </c>
      <c r="B119" s="56" t="s">
        <v>114</v>
      </c>
      <c r="C119" s="57" t="s">
        <v>118</v>
      </c>
      <c r="D119" s="61">
        <v>561149</v>
      </c>
      <c r="E119" s="61">
        <v>267753</v>
      </c>
      <c r="F119" s="133">
        <v>828902</v>
      </c>
    </row>
    <row r="120" spans="1:6" x14ac:dyDescent="0.25">
      <c r="A120" s="32">
        <v>43617</v>
      </c>
      <c r="B120" s="56" t="s">
        <v>116</v>
      </c>
      <c r="C120" s="57" t="s">
        <v>117</v>
      </c>
      <c r="D120" s="61">
        <v>259282</v>
      </c>
      <c r="E120" s="61">
        <v>138267</v>
      </c>
      <c r="F120" s="133">
        <v>397549</v>
      </c>
    </row>
    <row r="121" spans="1:6" x14ac:dyDescent="0.25">
      <c r="A121" s="32">
        <v>43617</v>
      </c>
      <c r="B121" s="56" t="s">
        <v>116</v>
      </c>
      <c r="C121" s="57" t="s">
        <v>16</v>
      </c>
      <c r="D121" s="61">
        <v>482466</v>
      </c>
      <c r="E121" s="61">
        <v>248059</v>
      </c>
      <c r="F121" s="133">
        <v>730525</v>
      </c>
    </row>
    <row r="122" spans="1:6" x14ac:dyDescent="0.25">
      <c r="A122" s="32">
        <v>43617</v>
      </c>
      <c r="B122" s="56" t="s">
        <v>116</v>
      </c>
      <c r="C122" s="57" t="s">
        <v>119</v>
      </c>
      <c r="D122" s="61">
        <v>149064</v>
      </c>
      <c r="E122" s="61">
        <v>67090</v>
      </c>
      <c r="F122" s="133">
        <v>216154</v>
      </c>
    </row>
    <row r="123" spans="1:6" x14ac:dyDescent="0.25">
      <c r="A123" s="32">
        <v>43617</v>
      </c>
      <c r="B123" s="56" t="s">
        <v>116</v>
      </c>
      <c r="C123" s="57" t="s">
        <v>120</v>
      </c>
      <c r="D123" s="61">
        <v>57822</v>
      </c>
      <c r="E123" s="61">
        <v>35292</v>
      </c>
      <c r="F123" s="133">
        <v>93114</v>
      </c>
    </row>
    <row r="124" spans="1:6" x14ac:dyDescent="0.25">
      <c r="A124" s="32">
        <v>43617</v>
      </c>
      <c r="B124" s="56" t="s">
        <v>116</v>
      </c>
      <c r="C124" s="57" t="s">
        <v>121</v>
      </c>
      <c r="D124" s="61">
        <v>13996</v>
      </c>
      <c r="E124" s="61">
        <v>6610</v>
      </c>
      <c r="F124" s="133">
        <v>20606</v>
      </c>
    </row>
    <row r="125" spans="1:6" x14ac:dyDescent="0.25">
      <c r="A125" s="32">
        <v>43617</v>
      </c>
      <c r="B125" s="56" t="s">
        <v>116</v>
      </c>
      <c r="C125" s="57" t="s">
        <v>122</v>
      </c>
      <c r="D125" s="61">
        <v>2302</v>
      </c>
      <c r="E125" s="61">
        <v>800</v>
      </c>
      <c r="F125" s="133">
        <v>3102</v>
      </c>
    </row>
    <row r="126" spans="1:6" x14ac:dyDescent="0.25">
      <c r="A126" s="32">
        <v>43617</v>
      </c>
      <c r="B126" s="56" t="s">
        <v>124</v>
      </c>
      <c r="C126" s="57" t="s">
        <v>118</v>
      </c>
      <c r="D126" s="61">
        <v>637</v>
      </c>
      <c r="E126" s="61">
        <v>846</v>
      </c>
      <c r="F126" s="133">
        <v>1483</v>
      </c>
    </row>
    <row r="127" spans="1:6" x14ac:dyDescent="0.25">
      <c r="A127" s="32">
        <v>43617</v>
      </c>
      <c r="B127" s="56" t="s">
        <v>125</v>
      </c>
      <c r="C127" s="57" t="s">
        <v>118</v>
      </c>
      <c r="D127" s="61">
        <v>1251</v>
      </c>
      <c r="E127" s="61">
        <v>643</v>
      </c>
      <c r="F127" s="133">
        <v>1894</v>
      </c>
    </row>
    <row r="128" spans="1:6" x14ac:dyDescent="0.25">
      <c r="A128" s="32">
        <v>43617</v>
      </c>
      <c r="B128" s="56" t="s">
        <v>127</v>
      </c>
      <c r="C128" s="57" t="s">
        <v>118</v>
      </c>
      <c r="D128" s="61">
        <v>47699</v>
      </c>
      <c r="E128" s="61">
        <v>14220</v>
      </c>
      <c r="F128" s="133">
        <v>61919</v>
      </c>
    </row>
    <row r="129" spans="1:6" x14ac:dyDescent="0.25">
      <c r="A129" s="32">
        <v>43617</v>
      </c>
      <c r="B129" s="56" t="s">
        <v>128</v>
      </c>
      <c r="C129" s="57" t="s">
        <v>118</v>
      </c>
      <c r="D129" s="61">
        <v>17366</v>
      </c>
      <c r="E129" s="61">
        <v>943</v>
      </c>
      <c r="F129" s="133">
        <v>18309</v>
      </c>
    </row>
    <row r="130" spans="1:6" x14ac:dyDescent="0.25">
      <c r="A130" s="32">
        <v>43617</v>
      </c>
      <c r="B130" s="56" t="s">
        <v>129</v>
      </c>
      <c r="C130" s="57" t="s">
        <v>118</v>
      </c>
      <c r="D130" s="61">
        <v>11614</v>
      </c>
      <c r="E130" s="61">
        <v>2511</v>
      </c>
      <c r="F130" s="133">
        <v>14125</v>
      </c>
    </row>
    <row r="131" spans="1:6" x14ac:dyDescent="0.25">
      <c r="A131" s="32">
        <v>43617</v>
      </c>
      <c r="B131" s="56" t="s">
        <v>130</v>
      </c>
      <c r="C131" s="57" t="s">
        <v>118</v>
      </c>
      <c r="D131" s="61">
        <v>116</v>
      </c>
      <c r="E131" s="61">
        <v>531</v>
      </c>
      <c r="F131" s="133">
        <v>647</v>
      </c>
    </row>
    <row r="132" spans="1:6" x14ac:dyDescent="0.25">
      <c r="A132" s="32">
        <v>43586</v>
      </c>
      <c r="B132" s="56" t="s">
        <v>114</v>
      </c>
      <c r="C132" s="57" t="s">
        <v>118</v>
      </c>
      <c r="D132" s="61">
        <v>451389</v>
      </c>
      <c r="E132" s="61">
        <v>235100</v>
      </c>
      <c r="F132" s="133">
        <v>686489</v>
      </c>
    </row>
    <row r="133" spans="1:6" x14ac:dyDescent="0.25">
      <c r="A133" s="32">
        <v>43586</v>
      </c>
      <c r="B133" s="56" t="s">
        <v>116</v>
      </c>
      <c r="C133" s="57" t="s">
        <v>117</v>
      </c>
      <c r="D133" s="61">
        <v>201985</v>
      </c>
      <c r="E133" s="61">
        <v>122150</v>
      </c>
      <c r="F133" s="133">
        <v>324135</v>
      </c>
    </row>
    <row r="134" spans="1:6" x14ac:dyDescent="0.25">
      <c r="A134" s="32">
        <v>43586</v>
      </c>
      <c r="B134" s="56" t="s">
        <v>116</v>
      </c>
      <c r="C134" s="57" t="s">
        <v>16</v>
      </c>
      <c r="D134" s="61">
        <v>389011</v>
      </c>
      <c r="E134" s="61">
        <v>217789</v>
      </c>
      <c r="F134" s="133">
        <v>606800</v>
      </c>
    </row>
    <row r="135" spans="1:6" x14ac:dyDescent="0.25">
      <c r="A135" s="32">
        <v>43586</v>
      </c>
      <c r="B135" s="56" t="s">
        <v>116</v>
      </c>
      <c r="C135" s="57" t="s">
        <v>119</v>
      </c>
      <c r="D135" s="61">
        <v>125200</v>
      </c>
      <c r="E135" s="61">
        <v>58368</v>
      </c>
      <c r="F135" s="133">
        <v>183568</v>
      </c>
    </row>
    <row r="136" spans="1:6" x14ac:dyDescent="0.25">
      <c r="A136" s="32">
        <v>43586</v>
      </c>
      <c r="B136" s="56" t="s">
        <v>116</v>
      </c>
      <c r="C136" s="57" t="s">
        <v>120</v>
      </c>
      <c r="D136" s="61">
        <v>49283</v>
      </c>
      <c r="E136" s="61">
        <v>31316</v>
      </c>
      <c r="F136" s="133">
        <v>80599</v>
      </c>
    </row>
    <row r="137" spans="1:6" x14ac:dyDescent="0.25">
      <c r="A137" s="32">
        <v>43586</v>
      </c>
      <c r="B137" s="56" t="s">
        <v>116</v>
      </c>
      <c r="C137" s="57" t="s">
        <v>121</v>
      </c>
      <c r="D137" s="61">
        <v>10603</v>
      </c>
      <c r="E137" s="61">
        <v>5115</v>
      </c>
      <c r="F137" s="133">
        <v>15718</v>
      </c>
    </row>
    <row r="138" spans="1:6" x14ac:dyDescent="0.25">
      <c r="A138" s="32">
        <v>43586</v>
      </c>
      <c r="B138" s="56" t="s">
        <v>116</v>
      </c>
      <c r="C138" s="57" t="s">
        <v>122</v>
      </c>
      <c r="D138" s="61">
        <v>1940</v>
      </c>
      <c r="E138" s="61">
        <v>840</v>
      </c>
      <c r="F138" s="133">
        <v>2780</v>
      </c>
    </row>
    <row r="139" spans="1:6" x14ac:dyDescent="0.25">
      <c r="A139" s="32">
        <v>43586</v>
      </c>
      <c r="B139" s="56" t="s">
        <v>124</v>
      </c>
      <c r="C139" s="57" t="s">
        <v>118</v>
      </c>
      <c r="D139" s="61">
        <v>474</v>
      </c>
      <c r="E139" s="61">
        <v>394</v>
      </c>
      <c r="F139" s="133">
        <v>868</v>
      </c>
    </row>
    <row r="140" spans="1:6" x14ac:dyDescent="0.25">
      <c r="A140" s="32">
        <v>43586</v>
      </c>
      <c r="B140" s="56" t="s">
        <v>125</v>
      </c>
      <c r="C140" s="57" t="s">
        <v>118</v>
      </c>
      <c r="D140" s="61">
        <v>521</v>
      </c>
      <c r="E140" s="61">
        <v>403</v>
      </c>
      <c r="F140" s="133">
        <v>924</v>
      </c>
    </row>
    <row r="141" spans="1:6" x14ac:dyDescent="0.25">
      <c r="A141" s="32">
        <v>43586</v>
      </c>
      <c r="B141" s="56" t="s">
        <v>127</v>
      </c>
      <c r="C141" s="57" t="s">
        <v>118</v>
      </c>
      <c r="D141" s="61">
        <v>39768</v>
      </c>
      <c r="E141" s="61">
        <v>12204</v>
      </c>
      <c r="F141" s="133">
        <v>51972</v>
      </c>
    </row>
    <row r="142" spans="1:6" x14ac:dyDescent="0.25">
      <c r="A142" s="32">
        <v>43586</v>
      </c>
      <c r="B142" s="56" t="s">
        <v>128</v>
      </c>
      <c r="C142" s="57" t="s">
        <v>118</v>
      </c>
      <c r="D142" s="61">
        <v>11901</v>
      </c>
      <c r="E142" s="61">
        <v>1437</v>
      </c>
      <c r="F142" s="133">
        <v>13338</v>
      </c>
    </row>
    <row r="143" spans="1:6" x14ac:dyDescent="0.25">
      <c r="A143" s="32">
        <v>43586</v>
      </c>
      <c r="B143" s="56" t="s">
        <v>129</v>
      </c>
      <c r="C143" s="57" t="s">
        <v>118</v>
      </c>
      <c r="D143" s="61">
        <v>9647</v>
      </c>
      <c r="E143" s="61">
        <v>2398</v>
      </c>
      <c r="F143" s="133">
        <v>12045</v>
      </c>
    </row>
    <row r="144" spans="1:6" x14ac:dyDescent="0.25">
      <c r="A144" s="32">
        <v>43586</v>
      </c>
      <c r="B144" s="56" t="s">
        <v>130</v>
      </c>
      <c r="C144" s="57" t="s">
        <v>118</v>
      </c>
      <c r="D144" s="61">
        <v>67</v>
      </c>
      <c r="E144" s="61">
        <v>475</v>
      </c>
      <c r="F144" s="133">
        <v>542</v>
      </c>
    </row>
    <row r="145" spans="1:6" x14ac:dyDescent="0.25">
      <c r="A145" s="32">
        <v>43556</v>
      </c>
      <c r="B145" s="56" t="s">
        <v>114</v>
      </c>
      <c r="C145" s="57" t="s">
        <v>118</v>
      </c>
      <c r="D145" s="61">
        <v>637235</v>
      </c>
      <c r="E145" s="61">
        <v>325885</v>
      </c>
      <c r="F145" s="133">
        <v>963120</v>
      </c>
    </row>
    <row r="146" spans="1:6" x14ac:dyDescent="0.25">
      <c r="A146" s="32">
        <v>43556</v>
      </c>
      <c r="B146" s="56" t="s">
        <v>116</v>
      </c>
      <c r="C146" s="57" t="s">
        <v>117</v>
      </c>
      <c r="D146" s="61">
        <v>289432</v>
      </c>
      <c r="E146" s="61">
        <v>172650</v>
      </c>
      <c r="F146" s="133">
        <v>462082</v>
      </c>
    </row>
    <row r="147" spans="1:6" x14ac:dyDescent="0.25">
      <c r="A147" s="32">
        <v>43556</v>
      </c>
      <c r="B147" s="56" t="s">
        <v>116</v>
      </c>
      <c r="C147" s="57" t="s">
        <v>16</v>
      </c>
      <c r="D147" s="61">
        <v>549871</v>
      </c>
      <c r="E147" s="61">
        <v>302694</v>
      </c>
      <c r="F147" s="133">
        <v>852565</v>
      </c>
    </row>
    <row r="148" spans="1:6" x14ac:dyDescent="0.25">
      <c r="A148" s="32">
        <v>43556</v>
      </c>
      <c r="B148" s="56" t="s">
        <v>116</v>
      </c>
      <c r="C148" s="57" t="s">
        <v>119</v>
      </c>
      <c r="D148" s="61">
        <v>168173</v>
      </c>
      <c r="E148" s="61">
        <v>83376</v>
      </c>
      <c r="F148" s="133">
        <v>251549</v>
      </c>
    </row>
    <row r="149" spans="1:6" x14ac:dyDescent="0.25">
      <c r="A149" s="32">
        <v>43556</v>
      </c>
      <c r="B149" s="56" t="s">
        <v>116</v>
      </c>
      <c r="C149" s="57" t="s">
        <v>120</v>
      </c>
      <c r="D149" s="61">
        <v>72611</v>
      </c>
      <c r="E149" s="61">
        <v>40884</v>
      </c>
      <c r="F149" s="133">
        <v>113495</v>
      </c>
    </row>
    <row r="150" spans="1:6" x14ac:dyDescent="0.25">
      <c r="A150" s="32">
        <v>43556</v>
      </c>
      <c r="B150" s="56" t="s">
        <v>116</v>
      </c>
      <c r="C150" s="57" t="s">
        <v>121</v>
      </c>
      <c r="D150" s="61">
        <v>17152</v>
      </c>
      <c r="E150" s="61">
        <v>5094</v>
      </c>
      <c r="F150" s="133">
        <v>22246</v>
      </c>
    </row>
    <row r="151" spans="1:6" x14ac:dyDescent="0.25">
      <c r="A151" s="32">
        <v>43556</v>
      </c>
      <c r="B151" s="56" t="s">
        <v>118</v>
      </c>
      <c r="C151" s="57" t="s">
        <v>122</v>
      </c>
      <c r="D151" s="61">
        <v>2503</v>
      </c>
      <c r="E151" s="61">
        <v>690</v>
      </c>
      <c r="F151" s="133">
        <v>3193</v>
      </c>
    </row>
    <row r="152" spans="1:6" x14ac:dyDescent="0.25">
      <c r="A152" s="32">
        <v>43556</v>
      </c>
      <c r="B152" s="56" t="s">
        <v>124</v>
      </c>
      <c r="C152" s="57" t="s">
        <v>118</v>
      </c>
      <c r="D152" s="61">
        <v>669</v>
      </c>
      <c r="E152" s="61">
        <v>455</v>
      </c>
      <c r="F152" s="133">
        <v>1124</v>
      </c>
    </row>
    <row r="153" spans="1:6" x14ac:dyDescent="0.25">
      <c r="A153" s="32">
        <v>43556</v>
      </c>
      <c r="B153" s="56" t="s">
        <v>125</v>
      </c>
      <c r="C153" s="57" t="s">
        <v>118</v>
      </c>
      <c r="D153" s="61">
        <v>1468</v>
      </c>
      <c r="E153" s="61">
        <v>633</v>
      </c>
      <c r="F153" s="133">
        <v>2101</v>
      </c>
    </row>
    <row r="154" spans="1:6" x14ac:dyDescent="0.25">
      <c r="A154" s="32">
        <v>43556</v>
      </c>
      <c r="B154" s="56" t="s">
        <v>127</v>
      </c>
      <c r="C154" s="57" t="s">
        <v>118</v>
      </c>
      <c r="D154" s="61">
        <v>52199</v>
      </c>
      <c r="E154" s="61">
        <v>16503</v>
      </c>
      <c r="F154" s="133">
        <v>68702</v>
      </c>
    </row>
    <row r="155" spans="1:6" x14ac:dyDescent="0.25">
      <c r="A155" s="32">
        <v>43556</v>
      </c>
      <c r="B155" s="56" t="s">
        <v>128</v>
      </c>
      <c r="C155" s="57" t="s">
        <v>118</v>
      </c>
      <c r="D155" s="61">
        <v>19542</v>
      </c>
      <c r="E155" s="61">
        <v>1733</v>
      </c>
      <c r="F155" s="133">
        <v>21275</v>
      </c>
    </row>
    <row r="156" spans="1:6" x14ac:dyDescent="0.25">
      <c r="A156" s="32">
        <v>43556</v>
      </c>
      <c r="B156" s="56" t="s">
        <v>129</v>
      </c>
      <c r="C156" s="57" t="s">
        <v>118</v>
      </c>
      <c r="D156" s="61">
        <v>13381</v>
      </c>
      <c r="E156" s="61">
        <v>2954</v>
      </c>
      <c r="F156" s="133">
        <v>16335</v>
      </c>
    </row>
    <row r="157" spans="1:6" x14ac:dyDescent="0.25">
      <c r="A157" s="32">
        <v>43556</v>
      </c>
      <c r="B157" s="56" t="s">
        <v>130</v>
      </c>
      <c r="C157" s="57" t="s">
        <v>118</v>
      </c>
      <c r="D157" s="61">
        <v>105</v>
      </c>
      <c r="E157" s="61">
        <v>913</v>
      </c>
      <c r="F157" s="133">
        <v>1018</v>
      </c>
    </row>
    <row r="158" spans="1:6" x14ac:dyDescent="0.25">
      <c r="A158" s="32">
        <v>43525</v>
      </c>
      <c r="B158" s="56" t="s">
        <v>114</v>
      </c>
      <c r="C158" s="57" t="s">
        <v>118</v>
      </c>
      <c r="D158" s="61">
        <v>553316</v>
      </c>
      <c r="E158" s="61">
        <v>304440</v>
      </c>
      <c r="F158" s="133">
        <v>857756</v>
      </c>
    </row>
    <row r="159" spans="1:6" x14ac:dyDescent="0.25">
      <c r="A159" s="32">
        <v>43525</v>
      </c>
      <c r="B159" s="56" t="s">
        <v>116</v>
      </c>
      <c r="C159" s="57" t="s">
        <v>117</v>
      </c>
      <c r="D159" s="61">
        <v>252831</v>
      </c>
      <c r="E159" s="61">
        <v>159044</v>
      </c>
      <c r="F159" s="133">
        <v>411875</v>
      </c>
    </row>
    <row r="160" spans="1:6" x14ac:dyDescent="0.25">
      <c r="A160" s="32">
        <v>43525</v>
      </c>
      <c r="B160" s="56" t="s">
        <v>116</v>
      </c>
      <c r="C160" s="57" t="s">
        <v>16</v>
      </c>
      <c r="D160" s="61">
        <v>480482</v>
      </c>
      <c r="E160" s="61">
        <v>282203</v>
      </c>
      <c r="F160" s="133">
        <v>762685</v>
      </c>
    </row>
    <row r="161" spans="1:6" x14ac:dyDescent="0.25">
      <c r="A161" s="32">
        <v>43525</v>
      </c>
      <c r="B161" s="56" t="s">
        <v>116</v>
      </c>
      <c r="C161" s="57" t="s">
        <v>119</v>
      </c>
      <c r="D161" s="61">
        <v>150921</v>
      </c>
      <c r="E161" s="61">
        <v>75547</v>
      </c>
      <c r="F161" s="133">
        <v>226468</v>
      </c>
    </row>
    <row r="162" spans="1:6" x14ac:dyDescent="0.25">
      <c r="A162" s="32">
        <v>43525</v>
      </c>
      <c r="B162" s="56" t="s">
        <v>116</v>
      </c>
      <c r="C162" s="57" t="s">
        <v>120</v>
      </c>
      <c r="D162" s="61">
        <v>59043</v>
      </c>
      <c r="E162" s="61">
        <v>40186</v>
      </c>
      <c r="F162" s="133">
        <v>99229</v>
      </c>
    </row>
    <row r="163" spans="1:6" x14ac:dyDescent="0.25">
      <c r="A163" s="32">
        <v>43525</v>
      </c>
      <c r="B163" s="56" t="s">
        <v>116</v>
      </c>
      <c r="C163" s="57" t="s">
        <v>121</v>
      </c>
      <c r="D163" s="61">
        <v>15151</v>
      </c>
      <c r="E163" s="61">
        <v>6221</v>
      </c>
      <c r="F163" s="133">
        <v>21372</v>
      </c>
    </row>
    <row r="164" spans="1:6" x14ac:dyDescent="0.25">
      <c r="A164" s="32">
        <v>43525</v>
      </c>
      <c r="B164" s="56" t="s">
        <v>116</v>
      </c>
      <c r="C164" s="57" t="s">
        <v>122</v>
      </c>
      <c r="D164" s="61">
        <v>2536</v>
      </c>
      <c r="E164" s="61">
        <v>1205</v>
      </c>
      <c r="F164" s="133">
        <v>3741</v>
      </c>
    </row>
    <row r="165" spans="1:6" x14ac:dyDescent="0.25">
      <c r="A165" s="32">
        <v>43525</v>
      </c>
      <c r="B165" s="56" t="s">
        <v>124</v>
      </c>
      <c r="C165" s="57" t="s">
        <v>118</v>
      </c>
      <c r="D165" s="61">
        <v>407</v>
      </c>
      <c r="E165" s="61">
        <v>230</v>
      </c>
      <c r="F165" s="133">
        <v>637</v>
      </c>
    </row>
    <row r="166" spans="1:6" x14ac:dyDescent="0.25">
      <c r="A166" s="32">
        <v>43525</v>
      </c>
      <c r="B166" s="56" t="s">
        <v>125</v>
      </c>
      <c r="C166" s="57" t="s">
        <v>118</v>
      </c>
      <c r="D166" s="61">
        <v>817</v>
      </c>
      <c r="E166" s="61">
        <v>638</v>
      </c>
      <c r="F166" s="133">
        <v>1455</v>
      </c>
    </row>
    <row r="167" spans="1:6" x14ac:dyDescent="0.25">
      <c r="A167" s="32">
        <v>43525</v>
      </c>
      <c r="B167" s="56" t="s">
        <v>127</v>
      </c>
      <c r="C167" s="57" t="s">
        <v>118</v>
      </c>
      <c r="D167" s="61">
        <v>45774</v>
      </c>
      <c r="E167" s="61">
        <v>16058</v>
      </c>
      <c r="F167" s="133">
        <v>61832</v>
      </c>
    </row>
    <row r="168" spans="1:6" x14ac:dyDescent="0.25">
      <c r="A168" s="32">
        <v>43525</v>
      </c>
      <c r="B168" s="56" t="s">
        <v>128</v>
      </c>
      <c r="C168" s="57" t="s">
        <v>118</v>
      </c>
      <c r="D168" s="61">
        <v>15240</v>
      </c>
      <c r="E168" s="61">
        <v>1579</v>
      </c>
      <c r="F168" s="133">
        <v>16819</v>
      </c>
    </row>
    <row r="169" spans="1:6" x14ac:dyDescent="0.25">
      <c r="A169" s="32">
        <v>43525</v>
      </c>
      <c r="B169" s="56" t="s">
        <v>129</v>
      </c>
      <c r="C169" s="57" t="s">
        <v>118</v>
      </c>
      <c r="D169" s="61">
        <v>10501</v>
      </c>
      <c r="E169" s="61">
        <v>2875</v>
      </c>
      <c r="F169" s="133">
        <v>13376</v>
      </c>
    </row>
    <row r="170" spans="1:6" x14ac:dyDescent="0.25">
      <c r="A170" s="32">
        <v>43525</v>
      </c>
      <c r="B170" s="56" t="s">
        <v>130</v>
      </c>
      <c r="C170" s="57" t="s">
        <v>118</v>
      </c>
      <c r="D170" s="61">
        <v>95</v>
      </c>
      <c r="E170" s="61">
        <v>857</v>
      </c>
      <c r="F170" s="133">
        <v>952</v>
      </c>
    </row>
    <row r="171" spans="1:6" x14ac:dyDescent="0.25">
      <c r="A171" s="32">
        <v>43497</v>
      </c>
      <c r="B171" s="56" t="s">
        <v>114</v>
      </c>
      <c r="C171" s="57" t="s">
        <v>118</v>
      </c>
      <c r="D171" s="61">
        <v>426788</v>
      </c>
      <c r="E171" s="61">
        <v>260461</v>
      </c>
      <c r="F171" s="133">
        <v>687249</v>
      </c>
    </row>
    <row r="172" spans="1:6" x14ac:dyDescent="0.25">
      <c r="A172" s="32">
        <v>43497</v>
      </c>
      <c r="B172" s="56" t="s">
        <v>116</v>
      </c>
      <c r="C172" s="57" t="s">
        <v>117</v>
      </c>
      <c r="D172" s="61">
        <v>192215</v>
      </c>
      <c r="E172" s="61">
        <v>142240</v>
      </c>
      <c r="F172" s="133">
        <v>334455</v>
      </c>
    </row>
    <row r="173" spans="1:6" x14ac:dyDescent="0.25">
      <c r="A173" s="32">
        <v>43497</v>
      </c>
      <c r="B173" s="56" t="s">
        <v>116</v>
      </c>
      <c r="C173" s="57" t="s">
        <v>16</v>
      </c>
      <c r="D173" s="61">
        <v>367371</v>
      </c>
      <c r="E173" s="61">
        <v>238707</v>
      </c>
      <c r="F173" s="133">
        <v>606078</v>
      </c>
    </row>
    <row r="174" spans="1:6" x14ac:dyDescent="0.25">
      <c r="A174" s="32">
        <v>43497</v>
      </c>
      <c r="B174" s="56" t="s">
        <v>116</v>
      </c>
      <c r="C174" s="57" t="s">
        <v>119</v>
      </c>
      <c r="D174" s="61">
        <v>120219</v>
      </c>
      <c r="E174" s="61">
        <v>61716</v>
      </c>
      <c r="F174" s="133">
        <v>181935</v>
      </c>
    </row>
    <row r="175" spans="1:6" x14ac:dyDescent="0.25">
      <c r="A175" s="32">
        <v>43497</v>
      </c>
      <c r="B175" s="56" t="s">
        <v>116</v>
      </c>
      <c r="C175" s="57" t="s">
        <v>120</v>
      </c>
      <c r="D175" s="61">
        <v>42944</v>
      </c>
      <c r="E175" s="61">
        <v>27738</v>
      </c>
      <c r="F175" s="133">
        <v>70682</v>
      </c>
    </row>
    <row r="176" spans="1:6" x14ac:dyDescent="0.25">
      <c r="A176" s="32">
        <v>43497</v>
      </c>
      <c r="B176" s="56" t="s">
        <v>116</v>
      </c>
      <c r="C176" s="57" t="s">
        <v>121</v>
      </c>
      <c r="D176" s="61">
        <v>10231</v>
      </c>
      <c r="E176" s="61">
        <v>5761</v>
      </c>
      <c r="F176" s="133">
        <v>15992</v>
      </c>
    </row>
    <row r="177" spans="1:6" x14ac:dyDescent="0.25">
      <c r="A177" s="32">
        <v>43497</v>
      </c>
      <c r="B177" s="56" t="s">
        <v>116</v>
      </c>
      <c r="C177" s="57" t="s">
        <v>122</v>
      </c>
      <c r="D177" s="61">
        <v>1762</v>
      </c>
      <c r="E177" s="61">
        <v>1252</v>
      </c>
      <c r="F177" s="133">
        <v>3014</v>
      </c>
    </row>
    <row r="178" spans="1:6" x14ac:dyDescent="0.25">
      <c r="A178" s="32">
        <v>43497</v>
      </c>
      <c r="B178" s="56" t="s">
        <v>124</v>
      </c>
      <c r="C178" s="57" t="s">
        <v>118</v>
      </c>
      <c r="D178" s="61">
        <v>309</v>
      </c>
      <c r="E178" s="61">
        <v>193</v>
      </c>
      <c r="F178" s="133">
        <v>502</v>
      </c>
    </row>
    <row r="179" spans="1:6" x14ac:dyDescent="0.25">
      <c r="A179" s="32">
        <v>43497</v>
      </c>
      <c r="B179" s="56" t="s">
        <v>125</v>
      </c>
      <c r="C179" s="57" t="s">
        <v>118</v>
      </c>
      <c r="D179" s="61">
        <v>550</v>
      </c>
      <c r="E179" s="61">
        <v>435</v>
      </c>
      <c r="F179" s="133">
        <v>985</v>
      </c>
    </row>
    <row r="180" spans="1:6" x14ac:dyDescent="0.25">
      <c r="A180" s="32">
        <v>43497</v>
      </c>
      <c r="B180" s="56" t="s">
        <v>127</v>
      </c>
      <c r="C180" s="57" t="s">
        <v>118</v>
      </c>
      <c r="D180" s="61">
        <v>37691</v>
      </c>
      <c r="E180" s="61">
        <v>15579</v>
      </c>
      <c r="F180" s="133">
        <v>53270</v>
      </c>
    </row>
    <row r="181" spans="1:6" x14ac:dyDescent="0.25">
      <c r="A181" s="32">
        <v>43497</v>
      </c>
      <c r="B181" s="56" t="s">
        <v>128</v>
      </c>
      <c r="C181" s="57" t="s">
        <v>118</v>
      </c>
      <c r="D181" s="61">
        <v>12505</v>
      </c>
      <c r="E181" s="61">
        <v>1922</v>
      </c>
      <c r="F181" s="133">
        <v>14427</v>
      </c>
    </row>
    <row r="182" spans="1:6" x14ac:dyDescent="0.25">
      <c r="A182" s="32">
        <v>43497</v>
      </c>
      <c r="B182" s="56" t="s">
        <v>129</v>
      </c>
      <c r="C182" s="57" t="s">
        <v>118</v>
      </c>
      <c r="D182" s="61">
        <v>8292</v>
      </c>
      <c r="E182" s="61">
        <v>2894</v>
      </c>
      <c r="F182" s="133">
        <v>11186</v>
      </c>
    </row>
    <row r="183" spans="1:6" x14ac:dyDescent="0.25">
      <c r="A183" s="32">
        <v>43497</v>
      </c>
      <c r="B183" s="56" t="s">
        <v>130</v>
      </c>
      <c r="C183" s="57" t="s">
        <v>118</v>
      </c>
      <c r="D183" s="61">
        <v>70</v>
      </c>
      <c r="E183" s="61">
        <v>731</v>
      </c>
      <c r="F183" s="133">
        <v>801</v>
      </c>
    </row>
    <row r="184" spans="1:6" x14ac:dyDescent="0.25">
      <c r="A184" s="32">
        <v>43466</v>
      </c>
      <c r="B184" s="56" t="s">
        <v>114</v>
      </c>
      <c r="C184" s="57" t="s">
        <v>118</v>
      </c>
      <c r="D184" s="61">
        <v>440613</v>
      </c>
      <c r="E184" s="61">
        <v>265226</v>
      </c>
      <c r="F184" s="133">
        <v>705839</v>
      </c>
    </row>
    <row r="185" spans="1:6" x14ac:dyDescent="0.25">
      <c r="A185" s="32">
        <v>43466</v>
      </c>
      <c r="B185" s="56" t="s">
        <v>116</v>
      </c>
      <c r="C185" s="57" t="s">
        <v>117</v>
      </c>
      <c r="D185" s="61">
        <v>204091</v>
      </c>
      <c r="E185" s="61">
        <v>137448</v>
      </c>
      <c r="F185" s="133">
        <v>341539</v>
      </c>
    </row>
    <row r="186" spans="1:6" x14ac:dyDescent="0.25">
      <c r="A186" s="32">
        <v>43466</v>
      </c>
      <c r="B186" s="56" t="s">
        <v>116</v>
      </c>
      <c r="C186" s="57" t="s">
        <v>16</v>
      </c>
      <c r="D186" s="61">
        <v>376429</v>
      </c>
      <c r="E186" s="61">
        <v>244065</v>
      </c>
      <c r="F186" s="133">
        <v>620494</v>
      </c>
    </row>
    <row r="187" spans="1:6" x14ac:dyDescent="0.25">
      <c r="A187" s="32">
        <v>43466</v>
      </c>
      <c r="B187" s="56" t="s">
        <v>116</v>
      </c>
      <c r="C187" s="57" t="s">
        <v>119</v>
      </c>
      <c r="D187" s="61">
        <v>117150</v>
      </c>
      <c r="E187" s="61">
        <v>69094</v>
      </c>
      <c r="F187" s="133">
        <v>186244</v>
      </c>
    </row>
    <row r="188" spans="1:6" x14ac:dyDescent="0.25">
      <c r="A188" s="32">
        <v>43466</v>
      </c>
      <c r="B188" s="56" t="s">
        <v>116</v>
      </c>
      <c r="C188" s="57" t="s">
        <v>120</v>
      </c>
      <c r="D188" s="61">
        <v>42117</v>
      </c>
      <c r="E188" s="61">
        <v>30024</v>
      </c>
      <c r="F188" s="133">
        <v>72141</v>
      </c>
    </row>
    <row r="189" spans="1:6" x14ac:dyDescent="0.25">
      <c r="A189" s="32">
        <v>43466</v>
      </c>
      <c r="B189" s="56" t="s">
        <v>116</v>
      </c>
      <c r="C189" s="57" t="s">
        <v>121</v>
      </c>
      <c r="D189" s="61">
        <v>11337</v>
      </c>
      <c r="E189" s="61">
        <v>6380</v>
      </c>
      <c r="F189" s="133">
        <v>17717</v>
      </c>
    </row>
    <row r="190" spans="1:6" x14ac:dyDescent="0.25">
      <c r="A190" s="32">
        <v>43466</v>
      </c>
      <c r="B190" s="56" t="s">
        <v>116</v>
      </c>
      <c r="C190" s="57" t="s">
        <v>122</v>
      </c>
      <c r="D190" s="61">
        <v>1734</v>
      </c>
      <c r="E190" s="61">
        <v>1119</v>
      </c>
      <c r="F190" s="133">
        <v>2853</v>
      </c>
    </row>
    <row r="191" spans="1:6" x14ac:dyDescent="0.25">
      <c r="A191" s="32">
        <v>43466</v>
      </c>
      <c r="B191" s="56" t="s">
        <v>124</v>
      </c>
      <c r="C191" s="57" t="s">
        <v>118</v>
      </c>
      <c r="D191" s="61">
        <v>318</v>
      </c>
      <c r="E191" s="61">
        <v>127</v>
      </c>
      <c r="F191" s="133">
        <v>445</v>
      </c>
    </row>
    <row r="192" spans="1:6" x14ac:dyDescent="0.25">
      <c r="A192" s="32">
        <v>43466</v>
      </c>
      <c r="B192" s="56" t="s">
        <v>125</v>
      </c>
      <c r="C192" s="57" t="s">
        <v>118</v>
      </c>
      <c r="D192" s="61">
        <v>917</v>
      </c>
      <c r="E192" s="61">
        <v>751</v>
      </c>
      <c r="F192" s="133">
        <v>1668</v>
      </c>
    </row>
    <row r="193" spans="1:6" x14ac:dyDescent="0.25">
      <c r="A193" s="32">
        <v>43466</v>
      </c>
      <c r="B193" s="56" t="s">
        <v>127</v>
      </c>
      <c r="C193" s="57" t="s">
        <v>118</v>
      </c>
      <c r="D193" s="61">
        <v>37866</v>
      </c>
      <c r="E193" s="61">
        <v>15714</v>
      </c>
      <c r="F193" s="133">
        <v>53580</v>
      </c>
    </row>
    <row r="194" spans="1:6" x14ac:dyDescent="0.25">
      <c r="A194" s="32">
        <v>43466</v>
      </c>
      <c r="B194" s="56" t="s">
        <v>128</v>
      </c>
      <c r="C194" s="57" t="s">
        <v>118</v>
      </c>
      <c r="D194" s="61">
        <v>16230</v>
      </c>
      <c r="E194" s="61">
        <v>1305</v>
      </c>
      <c r="F194" s="133">
        <v>17535</v>
      </c>
    </row>
    <row r="195" spans="1:6" x14ac:dyDescent="0.25">
      <c r="A195" s="32">
        <v>43466</v>
      </c>
      <c r="B195" s="56" t="s">
        <v>129</v>
      </c>
      <c r="C195" s="57" t="s">
        <v>118</v>
      </c>
      <c r="D195" s="61">
        <v>8739</v>
      </c>
      <c r="E195" s="61">
        <v>2518</v>
      </c>
      <c r="F195" s="133">
        <v>11257</v>
      </c>
    </row>
    <row r="196" spans="1:6" ht="15.75" thickBot="1" x14ac:dyDescent="0.3">
      <c r="A196" s="33">
        <v>43466</v>
      </c>
      <c r="B196" s="98" t="s">
        <v>130</v>
      </c>
      <c r="C196" s="130" t="s">
        <v>118</v>
      </c>
      <c r="D196" s="99">
        <v>114</v>
      </c>
      <c r="E196" s="99">
        <v>746</v>
      </c>
      <c r="F196" s="134">
        <v>860</v>
      </c>
    </row>
    <row r="198" spans="1:6" ht="14.25" x14ac:dyDescent="0.2">
      <c r="A198" s="173" t="s">
        <v>103</v>
      </c>
    </row>
  </sheetData>
  <mergeCells count="6">
    <mergeCell ref="A1:F1"/>
    <mergeCell ref="A3:A4"/>
    <mergeCell ref="B3:B4"/>
    <mergeCell ref="C3:C4"/>
    <mergeCell ref="D3:F3"/>
    <mergeCell ref="A2:F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workbookViewId="0">
      <selection sqref="A1:F1"/>
    </sheetView>
  </sheetViews>
  <sheetFormatPr defaultColWidth="10.875" defaultRowHeight="14.25" x14ac:dyDescent="0.2"/>
  <cols>
    <col min="1" max="1" width="15.875" style="12" customWidth="1"/>
    <col min="2" max="2" width="22.875" style="5" customWidth="1"/>
    <col min="3" max="3" width="10.875" style="5"/>
    <col min="4" max="6" width="12.875" style="5" customWidth="1"/>
    <col min="7" max="16384" width="10.875" style="5"/>
  </cols>
  <sheetData>
    <row r="1" spans="1:6" ht="30" customHeight="1" thickBot="1" x14ac:dyDescent="0.25">
      <c r="A1" s="176" t="s">
        <v>165</v>
      </c>
      <c r="B1" s="189"/>
      <c r="C1" s="189"/>
      <c r="D1" s="189"/>
      <c r="E1" s="189"/>
      <c r="F1" s="177"/>
    </row>
    <row r="2" spans="1:6" ht="15.95" customHeight="1" thickBot="1" x14ac:dyDescent="0.3">
      <c r="A2" s="221" t="s">
        <v>1</v>
      </c>
      <c r="B2" s="222"/>
      <c r="C2" s="222"/>
      <c r="D2" s="222"/>
      <c r="E2" s="222"/>
      <c r="F2" s="223"/>
    </row>
    <row r="3" spans="1:6" ht="15" x14ac:dyDescent="0.2">
      <c r="A3" s="218" t="s">
        <v>18</v>
      </c>
      <c r="B3" s="203" t="s">
        <v>107</v>
      </c>
      <c r="C3" s="211" t="s">
        <v>115</v>
      </c>
      <c r="D3" s="205" t="s">
        <v>132</v>
      </c>
      <c r="E3" s="205"/>
      <c r="F3" s="206"/>
    </row>
    <row r="4" spans="1:6" ht="15.75" thickBot="1" x14ac:dyDescent="0.25">
      <c r="A4" s="219"/>
      <c r="B4" s="204"/>
      <c r="C4" s="220"/>
      <c r="D4" s="171" t="s">
        <v>135</v>
      </c>
      <c r="E4" s="171" t="s">
        <v>136</v>
      </c>
      <c r="F4" s="172" t="s">
        <v>16</v>
      </c>
    </row>
    <row r="5" spans="1:6" ht="15" x14ac:dyDescent="0.25">
      <c r="A5" s="165">
        <v>43862</v>
      </c>
      <c r="B5" s="91" t="s">
        <v>116</v>
      </c>
      <c r="C5" s="94" t="s">
        <v>117</v>
      </c>
      <c r="D5" s="95">
        <v>477340</v>
      </c>
      <c r="E5" s="95">
        <v>264729</v>
      </c>
      <c r="F5" s="135">
        <v>742069</v>
      </c>
    </row>
    <row r="6" spans="1:6" ht="15" x14ac:dyDescent="0.25">
      <c r="A6" s="32">
        <v>43862</v>
      </c>
      <c r="B6" s="91" t="s">
        <v>116</v>
      </c>
      <c r="C6" s="57" t="s">
        <v>119</v>
      </c>
      <c r="D6" s="61">
        <v>313370</v>
      </c>
      <c r="E6" s="61">
        <v>146123</v>
      </c>
      <c r="F6" s="133">
        <v>459493</v>
      </c>
    </row>
    <row r="7" spans="1:6" ht="15" x14ac:dyDescent="0.25">
      <c r="A7" s="32">
        <v>43862</v>
      </c>
      <c r="B7" s="91" t="s">
        <v>116</v>
      </c>
      <c r="C7" s="57" t="s">
        <v>120</v>
      </c>
      <c r="D7" s="61">
        <v>110688</v>
      </c>
      <c r="E7" s="61">
        <v>61201</v>
      </c>
      <c r="F7" s="133">
        <v>171889</v>
      </c>
    </row>
    <row r="8" spans="1:6" ht="15" x14ac:dyDescent="0.25">
      <c r="A8" s="32">
        <v>43862</v>
      </c>
      <c r="B8" s="91" t="s">
        <v>116</v>
      </c>
      <c r="C8" s="57" t="s">
        <v>121</v>
      </c>
      <c r="D8" s="61">
        <v>22188</v>
      </c>
      <c r="E8" s="61">
        <v>8765</v>
      </c>
      <c r="F8" s="133">
        <v>30953</v>
      </c>
    </row>
    <row r="9" spans="1:6" ht="15" x14ac:dyDescent="0.25">
      <c r="A9" s="32">
        <v>43862</v>
      </c>
      <c r="B9" s="91" t="s">
        <v>116</v>
      </c>
      <c r="C9" s="57" t="s">
        <v>122</v>
      </c>
      <c r="D9" s="61">
        <v>3949</v>
      </c>
      <c r="E9" s="61">
        <v>1824</v>
      </c>
      <c r="F9" s="133">
        <v>5773</v>
      </c>
    </row>
    <row r="10" spans="1:6" ht="15" x14ac:dyDescent="0.25">
      <c r="A10" s="32">
        <v>43862</v>
      </c>
      <c r="B10" s="91" t="s">
        <v>116</v>
      </c>
      <c r="C10" s="57" t="s">
        <v>16</v>
      </c>
      <c r="D10" s="61">
        <v>927535</v>
      </c>
      <c r="E10" s="61">
        <v>482642</v>
      </c>
      <c r="F10" s="133">
        <v>1410177</v>
      </c>
    </row>
    <row r="11" spans="1:6" ht="15" x14ac:dyDescent="0.25">
      <c r="A11" s="32">
        <v>43862</v>
      </c>
      <c r="B11" s="56" t="s">
        <v>123</v>
      </c>
      <c r="C11" s="57" t="s">
        <v>119</v>
      </c>
      <c r="D11" s="61">
        <v>230</v>
      </c>
      <c r="E11" s="61">
        <v>3142</v>
      </c>
      <c r="F11" s="133">
        <v>3372</v>
      </c>
    </row>
    <row r="12" spans="1:6" ht="15" x14ac:dyDescent="0.25">
      <c r="A12" s="32">
        <v>43862</v>
      </c>
      <c r="B12" s="56" t="s">
        <v>123</v>
      </c>
      <c r="C12" s="57" t="s">
        <v>16</v>
      </c>
      <c r="D12" s="61">
        <v>230</v>
      </c>
      <c r="E12" s="61">
        <v>3142</v>
      </c>
      <c r="F12" s="133">
        <v>3372</v>
      </c>
    </row>
    <row r="13" spans="1:6" ht="15" x14ac:dyDescent="0.25">
      <c r="A13" s="32">
        <v>43862</v>
      </c>
      <c r="B13" s="56" t="s">
        <v>124</v>
      </c>
      <c r="C13" s="57" t="s">
        <v>118</v>
      </c>
      <c r="D13" s="61">
        <v>1051</v>
      </c>
      <c r="E13" s="61">
        <v>645</v>
      </c>
      <c r="F13" s="133">
        <v>1696</v>
      </c>
    </row>
    <row r="14" spans="1:6" ht="15" x14ac:dyDescent="0.25">
      <c r="A14" s="32">
        <v>43862</v>
      </c>
      <c r="B14" s="56" t="s">
        <v>125</v>
      </c>
      <c r="C14" s="57" t="s">
        <v>118</v>
      </c>
      <c r="D14" s="61">
        <v>9665</v>
      </c>
      <c r="E14" s="61">
        <v>2087</v>
      </c>
      <c r="F14" s="133">
        <v>11752</v>
      </c>
    </row>
    <row r="15" spans="1:6" ht="15" x14ac:dyDescent="0.25">
      <c r="A15" s="32">
        <v>43862</v>
      </c>
      <c r="B15" s="56" t="s">
        <v>126</v>
      </c>
      <c r="C15" s="57" t="s">
        <v>118</v>
      </c>
      <c r="D15" s="61">
        <v>6469</v>
      </c>
      <c r="E15" s="61">
        <v>1080</v>
      </c>
      <c r="F15" s="133">
        <v>7549</v>
      </c>
    </row>
    <row r="16" spans="1:6" ht="15" x14ac:dyDescent="0.25">
      <c r="A16" s="32">
        <v>43862</v>
      </c>
      <c r="B16" s="56" t="s">
        <v>127</v>
      </c>
      <c r="C16" s="57" t="s">
        <v>118</v>
      </c>
      <c r="D16" s="61">
        <v>105717</v>
      </c>
      <c r="E16" s="61">
        <v>29674</v>
      </c>
      <c r="F16" s="133">
        <v>135391</v>
      </c>
    </row>
    <row r="17" spans="1:6" ht="15" x14ac:dyDescent="0.25">
      <c r="A17" s="32">
        <v>43862</v>
      </c>
      <c r="B17" s="56" t="s">
        <v>128</v>
      </c>
      <c r="C17" s="57" t="s">
        <v>118</v>
      </c>
      <c r="D17" s="61">
        <v>22062</v>
      </c>
      <c r="E17" s="61">
        <v>6178</v>
      </c>
      <c r="F17" s="133">
        <v>28240</v>
      </c>
    </row>
    <row r="18" spans="1:6" ht="15" x14ac:dyDescent="0.25">
      <c r="A18" s="32">
        <v>43862</v>
      </c>
      <c r="B18" s="56" t="s">
        <v>129</v>
      </c>
      <c r="C18" s="57" t="s">
        <v>118</v>
      </c>
      <c r="D18" s="61">
        <v>23105</v>
      </c>
      <c r="E18" s="61">
        <v>4971</v>
      </c>
      <c r="F18" s="133">
        <v>28076</v>
      </c>
    </row>
    <row r="19" spans="1:6" ht="15" x14ac:dyDescent="0.25">
      <c r="A19" s="32">
        <v>43862</v>
      </c>
      <c r="B19" s="56" t="s">
        <v>130</v>
      </c>
      <c r="C19" s="57" t="s">
        <v>118</v>
      </c>
      <c r="D19" s="61">
        <v>802</v>
      </c>
      <c r="E19" s="61">
        <v>1890</v>
      </c>
      <c r="F19" s="133">
        <v>2692</v>
      </c>
    </row>
    <row r="20" spans="1:6" ht="15" x14ac:dyDescent="0.25">
      <c r="A20" s="32">
        <v>43862</v>
      </c>
      <c r="B20" s="56" t="s">
        <v>114</v>
      </c>
      <c r="C20" s="57" t="s">
        <v>118</v>
      </c>
      <c r="D20" s="61">
        <v>1096636</v>
      </c>
      <c r="E20" s="61">
        <v>532309</v>
      </c>
      <c r="F20" s="133">
        <v>1628945</v>
      </c>
    </row>
    <row r="21" spans="1:6" ht="15" x14ac:dyDescent="0.25">
      <c r="A21" s="32">
        <v>43831</v>
      </c>
      <c r="B21" s="56" t="s">
        <v>116</v>
      </c>
      <c r="C21" s="57" t="s">
        <v>117</v>
      </c>
      <c r="D21" s="61">
        <v>609408</v>
      </c>
      <c r="E21" s="61">
        <v>276118</v>
      </c>
      <c r="F21" s="133">
        <v>885526</v>
      </c>
    </row>
    <row r="22" spans="1:6" ht="15" x14ac:dyDescent="0.25">
      <c r="A22" s="32">
        <v>43831</v>
      </c>
      <c r="B22" s="56" t="s">
        <v>116</v>
      </c>
      <c r="C22" s="57" t="s">
        <v>119</v>
      </c>
      <c r="D22" s="61">
        <v>378461</v>
      </c>
      <c r="E22" s="61">
        <v>147283</v>
      </c>
      <c r="F22" s="133">
        <v>525744</v>
      </c>
    </row>
    <row r="23" spans="1:6" ht="15" x14ac:dyDescent="0.25">
      <c r="A23" s="32">
        <v>43831</v>
      </c>
      <c r="B23" s="56" t="s">
        <v>116</v>
      </c>
      <c r="C23" s="57" t="s">
        <v>120</v>
      </c>
      <c r="D23" s="61">
        <v>104972</v>
      </c>
      <c r="E23" s="61">
        <v>66106</v>
      </c>
      <c r="F23" s="133">
        <v>171078</v>
      </c>
    </row>
    <row r="24" spans="1:6" ht="15" x14ac:dyDescent="0.25">
      <c r="A24" s="32">
        <v>43831</v>
      </c>
      <c r="B24" s="56" t="s">
        <v>116</v>
      </c>
      <c r="C24" s="57" t="s">
        <v>121</v>
      </c>
      <c r="D24" s="61">
        <v>24081</v>
      </c>
      <c r="E24" s="61">
        <v>10153</v>
      </c>
      <c r="F24" s="133">
        <v>34234</v>
      </c>
    </row>
    <row r="25" spans="1:6" ht="15" x14ac:dyDescent="0.25">
      <c r="A25" s="32">
        <v>43831</v>
      </c>
      <c r="B25" s="56" t="s">
        <v>116</v>
      </c>
      <c r="C25" s="57" t="s">
        <v>122</v>
      </c>
      <c r="D25" s="61">
        <v>4450</v>
      </c>
      <c r="E25" s="61">
        <v>1909</v>
      </c>
      <c r="F25" s="133">
        <v>6359</v>
      </c>
    </row>
    <row r="26" spans="1:6" ht="15" x14ac:dyDescent="0.25">
      <c r="A26" s="32">
        <v>43831</v>
      </c>
      <c r="B26" s="56" t="s">
        <v>116</v>
      </c>
      <c r="C26" s="57" t="s">
        <v>16</v>
      </c>
      <c r="D26" s="61">
        <v>1121372</v>
      </c>
      <c r="E26" s="61">
        <v>501569</v>
      </c>
      <c r="F26" s="133">
        <v>1622941</v>
      </c>
    </row>
    <row r="27" spans="1:6" ht="15" x14ac:dyDescent="0.25">
      <c r="A27" s="32">
        <v>43831</v>
      </c>
      <c r="B27" s="56" t="s">
        <v>124</v>
      </c>
      <c r="C27" s="57" t="s">
        <v>118</v>
      </c>
      <c r="D27" s="61">
        <v>1048</v>
      </c>
      <c r="E27" s="61">
        <v>603</v>
      </c>
      <c r="F27" s="133">
        <v>1651</v>
      </c>
    </row>
    <row r="28" spans="1:6" ht="15" x14ac:dyDescent="0.25">
      <c r="A28" s="32">
        <v>43831</v>
      </c>
      <c r="B28" s="56" t="s">
        <v>125</v>
      </c>
      <c r="C28" s="57" t="s">
        <v>118</v>
      </c>
      <c r="D28" s="61">
        <v>15337</v>
      </c>
      <c r="E28" s="61">
        <v>2808</v>
      </c>
      <c r="F28" s="133">
        <v>18145</v>
      </c>
    </row>
    <row r="29" spans="1:6" ht="15" x14ac:dyDescent="0.25">
      <c r="A29" s="32">
        <v>43831</v>
      </c>
      <c r="B29" s="56" t="s">
        <v>126</v>
      </c>
      <c r="C29" s="57" t="s">
        <v>118</v>
      </c>
      <c r="D29" s="61">
        <v>10716</v>
      </c>
      <c r="E29" s="61">
        <v>1497</v>
      </c>
      <c r="F29" s="133">
        <v>12213</v>
      </c>
    </row>
    <row r="30" spans="1:6" ht="15" x14ac:dyDescent="0.25">
      <c r="A30" s="32">
        <v>43831</v>
      </c>
      <c r="B30" s="56" t="s">
        <v>127</v>
      </c>
      <c r="C30" s="57" t="s">
        <v>118</v>
      </c>
      <c r="D30" s="61">
        <v>115752</v>
      </c>
      <c r="E30" s="61">
        <v>30167</v>
      </c>
      <c r="F30" s="133">
        <v>145919</v>
      </c>
    </row>
    <row r="31" spans="1:6" ht="15" x14ac:dyDescent="0.25">
      <c r="A31" s="32">
        <v>43831</v>
      </c>
      <c r="B31" s="56" t="s">
        <v>128</v>
      </c>
      <c r="C31" s="57" t="s">
        <v>118</v>
      </c>
      <c r="D31" s="61">
        <v>30756</v>
      </c>
      <c r="E31" s="61">
        <v>6797</v>
      </c>
      <c r="F31" s="133">
        <v>37553</v>
      </c>
    </row>
    <row r="32" spans="1:6" ht="15" x14ac:dyDescent="0.25">
      <c r="A32" s="32">
        <v>43831</v>
      </c>
      <c r="B32" s="56" t="s">
        <v>129</v>
      </c>
      <c r="C32" s="57" t="s">
        <v>118</v>
      </c>
      <c r="D32" s="61">
        <v>26813</v>
      </c>
      <c r="E32" s="61">
        <v>4401</v>
      </c>
      <c r="F32" s="133">
        <v>31214</v>
      </c>
    </row>
    <row r="33" spans="1:6" ht="15" x14ac:dyDescent="0.25">
      <c r="A33" s="32">
        <v>43831</v>
      </c>
      <c r="B33" s="56" t="s">
        <v>130</v>
      </c>
      <c r="C33" s="57" t="s">
        <v>118</v>
      </c>
      <c r="D33" s="61">
        <v>243</v>
      </c>
      <c r="E33" s="61">
        <v>2726</v>
      </c>
      <c r="F33" s="133">
        <v>2969</v>
      </c>
    </row>
    <row r="34" spans="1:6" ht="15" x14ac:dyDescent="0.25">
      <c r="A34" s="32">
        <v>43831</v>
      </c>
      <c r="B34" s="56" t="s">
        <v>114</v>
      </c>
      <c r="C34" s="57" t="s">
        <v>118</v>
      </c>
      <c r="D34" s="61">
        <v>1322037</v>
      </c>
      <c r="E34" s="61">
        <v>550568</v>
      </c>
      <c r="F34" s="133">
        <v>1872605</v>
      </c>
    </row>
    <row r="35" spans="1:6" ht="15" x14ac:dyDescent="0.25">
      <c r="A35" s="32">
        <v>43800</v>
      </c>
      <c r="B35" s="56" t="s">
        <v>116</v>
      </c>
      <c r="C35" s="57" t="s">
        <v>117</v>
      </c>
      <c r="D35" s="61">
        <v>603140</v>
      </c>
      <c r="E35" s="61">
        <v>276839</v>
      </c>
      <c r="F35" s="133">
        <v>879979</v>
      </c>
    </row>
    <row r="36" spans="1:6" ht="15" x14ac:dyDescent="0.25">
      <c r="A36" s="32">
        <v>43800</v>
      </c>
      <c r="B36" s="56" t="s">
        <v>116</v>
      </c>
      <c r="C36" s="57" t="s">
        <v>119</v>
      </c>
      <c r="D36" s="61">
        <v>369556</v>
      </c>
      <c r="E36" s="61">
        <v>138446</v>
      </c>
      <c r="F36" s="133">
        <v>508002</v>
      </c>
    </row>
    <row r="37" spans="1:6" ht="15" x14ac:dyDescent="0.25">
      <c r="A37" s="32">
        <v>43800</v>
      </c>
      <c r="B37" s="56" t="s">
        <v>116</v>
      </c>
      <c r="C37" s="57" t="s">
        <v>120</v>
      </c>
      <c r="D37" s="61">
        <v>115907</v>
      </c>
      <c r="E37" s="61">
        <v>53645</v>
      </c>
      <c r="F37" s="133">
        <v>169552</v>
      </c>
    </row>
    <row r="38" spans="1:6" ht="15" x14ac:dyDescent="0.25">
      <c r="A38" s="32">
        <v>43800</v>
      </c>
      <c r="B38" s="56" t="s">
        <v>116</v>
      </c>
      <c r="C38" s="57" t="s">
        <v>121</v>
      </c>
      <c r="D38" s="61">
        <v>23819</v>
      </c>
      <c r="E38" s="61">
        <v>9544</v>
      </c>
      <c r="F38" s="133">
        <v>33363</v>
      </c>
    </row>
    <row r="39" spans="1:6" ht="15" x14ac:dyDescent="0.25">
      <c r="A39" s="32">
        <v>43800</v>
      </c>
      <c r="B39" s="56" t="s">
        <v>116</v>
      </c>
      <c r="C39" s="57" t="s">
        <v>122</v>
      </c>
      <c r="D39" s="61">
        <v>5366</v>
      </c>
      <c r="E39" s="61">
        <v>1785</v>
      </c>
      <c r="F39" s="133">
        <v>7151</v>
      </c>
    </row>
    <row r="40" spans="1:6" ht="15" x14ac:dyDescent="0.25">
      <c r="A40" s="32">
        <v>43800</v>
      </c>
      <c r="B40" s="56" t="s">
        <v>116</v>
      </c>
      <c r="C40" s="57" t="s">
        <v>16</v>
      </c>
      <c r="D40" s="61">
        <v>1117788</v>
      </c>
      <c r="E40" s="61">
        <v>480259</v>
      </c>
      <c r="F40" s="133">
        <v>1598047</v>
      </c>
    </row>
    <row r="41" spans="1:6" ht="15" x14ac:dyDescent="0.25">
      <c r="A41" s="32">
        <v>43800</v>
      </c>
      <c r="B41" s="56" t="s">
        <v>124</v>
      </c>
      <c r="C41" s="57" t="s">
        <v>118</v>
      </c>
      <c r="D41" s="61">
        <v>1089</v>
      </c>
      <c r="E41" s="61">
        <v>879</v>
      </c>
      <c r="F41" s="133">
        <v>1968</v>
      </c>
    </row>
    <row r="42" spans="1:6" ht="15" x14ac:dyDescent="0.25">
      <c r="A42" s="32">
        <v>43800</v>
      </c>
      <c r="B42" s="56" t="s">
        <v>125</v>
      </c>
      <c r="C42" s="57" t="s">
        <v>118</v>
      </c>
      <c r="D42" s="61">
        <v>17794</v>
      </c>
      <c r="E42" s="61">
        <v>2749</v>
      </c>
      <c r="F42" s="133">
        <v>20543</v>
      </c>
    </row>
    <row r="43" spans="1:6" ht="15" x14ac:dyDescent="0.25">
      <c r="A43" s="32">
        <v>43800</v>
      </c>
      <c r="B43" s="56" t="s">
        <v>126</v>
      </c>
      <c r="C43" s="57" t="s">
        <v>118</v>
      </c>
      <c r="D43" s="61">
        <v>8130</v>
      </c>
      <c r="E43" s="61">
        <v>868</v>
      </c>
      <c r="F43" s="133">
        <v>8998</v>
      </c>
    </row>
    <row r="44" spans="1:6" ht="15" x14ac:dyDescent="0.25">
      <c r="A44" s="32">
        <v>43800</v>
      </c>
      <c r="B44" s="56" t="s">
        <v>127</v>
      </c>
      <c r="C44" s="57" t="s">
        <v>118</v>
      </c>
      <c r="D44" s="61">
        <v>105337</v>
      </c>
      <c r="E44" s="61">
        <v>29139</v>
      </c>
      <c r="F44" s="133">
        <v>134476</v>
      </c>
    </row>
    <row r="45" spans="1:6" ht="15" x14ac:dyDescent="0.25">
      <c r="A45" s="32">
        <v>43800</v>
      </c>
      <c r="B45" s="56" t="s">
        <v>128</v>
      </c>
      <c r="C45" s="57" t="s">
        <v>118</v>
      </c>
      <c r="D45" s="61">
        <v>31006</v>
      </c>
      <c r="E45" s="61">
        <v>7313</v>
      </c>
      <c r="F45" s="133">
        <v>38319</v>
      </c>
    </row>
    <row r="46" spans="1:6" ht="15" x14ac:dyDescent="0.25">
      <c r="A46" s="32">
        <v>43800</v>
      </c>
      <c r="B46" s="56" t="s">
        <v>129</v>
      </c>
      <c r="C46" s="57" t="s">
        <v>118</v>
      </c>
      <c r="D46" s="61">
        <v>27031</v>
      </c>
      <c r="E46" s="61">
        <v>4688</v>
      </c>
      <c r="F46" s="133">
        <v>31719</v>
      </c>
    </row>
    <row r="47" spans="1:6" ht="15" x14ac:dyDescent="0.25">
      <c r="A47" s="32">
        <v>43800</v>
      </c>
      <c r="B47" s="56" t="s">
        <v>130</v>
      </c>
      <c r="C47" s="57" t="s">
        <v>118</v>
      </c>
      <c r="D47" s="61">
        <v>230</v>
      </c>
      <c r="E47" s="61">
        <v>2340</v>
      </c>
      <c r="F47" s="133">
        <v>2570</v>
      </c>
    </row>
    <row r="48" spans="1:6" ht="15" x14ac:dyDescent="0.25">
      <c r="A48" s="32">
        <v>43800</v>
      </c>
      <c r="B48" s="56" t="s">
        <v>114</v>
      </c>
      <c r="C48" s="57" t="s">
        <v>118</v>
      </c>
      <c r="D48" s="61">
        <v>1308405</v>
      </c>
      <c r="E48" s="61">
        <v>528235</v>
      </c>
      <c r="F48" s="133">
        <v>1836640</v>
      </c>
    </row>
    <row r="49" spans="1:6" ht="15" x14ac:dyDescent="0.25">
      <c r="A49" s="32">
        <v>43770</v>
      </c>
      <c r="B49" s="56" t="s">
        <v>116</v>
      </c>
      <c r="C49" s="57" t="s">
        <v>117</v>
      </c>
      <c r="D49" s="61">
        <v>572397</v>
      </c>
      <c r="E49" s="61">
        <v>267813</v>
      </c>
      <c r="F49" s="133">
        <v>840210</v>
      </c>
    </row>
    <row r="50" spans="1:6" ht="15" x14ac:dyDescent="0.25">
      <c r="A50" s="32">
        <v>43770</v>
      </c>
      <c r="B50" s="56" t="s">
        <v>116</v>
      </c>
      <c r="C50" s="57" t="s">
        <v>119</v>
      </c>
      <c r="D50" s="61">
        <v>391256</v>
      </c>
      <c r="E50" s="61">
        <v>147430</v>
      </c>
      <c r="F50" s="133">
        <v>538686</v>
      </c>
    </row>
    <row r="51" spans="1:6" ht="15" x14ac:dyDescent="0.25">
      <c r="A51" s="32">
        <v>43770</v>
      </c>
      <c r="B51" s="56" t="s">
        <v>116</v>
      </c>
      <c r="C51" s="57" t="s">
        <v>120</v>
      </c>
      <c r="D51" s="61">
        <v>125741</v>
      </c>
      <c r="E51" s="61">
        <v>52922</v>
      </c>
      <c r="F51" s="133">
        <v>178663</v>
      </c>
    </row>
    <row r="52" spans="1:6" ht="15" x14ac:dyDescent="0.25">
      <c r="A52" s="32">
        <v>43770</v>
      </c>
      <c r="B52" s="56" t="s">
        <v>116</v>
      </c>
      <c r="C52" s="57" t="s">
        <v>121</v>
      </c>
      <c r="D52" s="61">
        <v>26765</v>
      </c>
      <c r="E52" s="61">
        <v>9994</v>
      </c>
      <c r="F52" s="133">
        <v>36759</v>
      </c>
    </row>
    <row r="53" spans="1:6" ht="15" x14ac:dyDescent="0.25">
      <c r="A53" s="32">
        <v>43770</v>
      </c>
      <c r="B53" s="56" t="s">
        <v>116</v>
      </c>
      <c r="C53" s="57" t="s">
        <v>122</v>
      </c>
      <c r="D53" s="61">
        <v>6019</v>
      </c>
      <c r="E53" s="61">
        <v>1958</v>
      </c>
      <c r="F53" s="133">
        <v>7977</v>
      </c>
    </row>
    <row r="54" spans="1:6" ht="15" x14ac:dyDescent="0.25">
      <c r="A54" s="32">
        <v>43770</v>
      </c>
      <c r="B54" s="56" t="s">
        <v>116</v>
      </c>
      <c r="C54" s="57" t="s">
        <v>16</v>
      </c>
      <c r="D54" s="61">
        <v>1122178</v>
      </c>
      <c r="E54" s="61">
        <v>480117</v>
      </c>
      <c r="F54" s="133">
        <v>1602295</v>
      </c>
    </row>
    <row r="55" spans="1:6" ht="15" x14ac:dyDescent="0.25">
      <c r="A55" s="32">
        <v>43770</v>
      </c>
      <c r="B55" s="56" t="s">
        <v>124</v>
      </c>
      <c r="C55" s="57" t="s">
        <v>118</v>
      </c>
      <c r="D55" s="61">
        <v>1233</v>
      </c>
      <c r="E55" s="61">
        <v>958</v>
      </c>
      <c r="F55" s="133">
        <v>2191</v>
      </c>
    </row>
    <row r="56" spans="1:6" ht="15" x14ac:dyDescent="0.25">
      <c r="A56" s="32">
        <v>43770</v>
      </c>
      <c r="B56" s="56" t="s">
        <v>125</v>
      </c>
      <c r="C56" s="57" t="s">
        <v>118</v>
      </c>
      <c r="D56" s="61">
        <v>10905</v>
      </c>
      <c r="E56" s="61">
        <v>2236</v>
      </c>
      <c r="F56" s="133">
        <v>13141</v>
      </c>
    </row>
    <row r="57" spans="1:6" ht="15" x14ac:dyDescent="0.25">
      <c r="A57" s="32">
        <v>43770</v>
      </c>
      <c r="B57" s="56" t="s">
        <v>126</v>
      </c>
      <c r="C57" s="57" t="s">
        <v>118</v>
      </c>
      <c r="D57" s="61">
        <v>4080</v>
      </c>
      <c r="E57" s="61">
        <v>2113</v>
      </c>
      <c r="F57" s="133">
        <v>6193</v>
      </c>
    </row>
    <row r="58" spans="1:6" ht="15" x14ac:dyDescent="0.25">
      <c r="A58" s="32">
        <v>43770</v>
      </c>
      <c r="B58" s="56" t="s">
        <v>127</v>
      </c>
      <c r="C58" s="57" t="s">
        <v>118</v>
      </c>
      <c r="D58" s="61">
        <v>113072</v>
      </c>
      <c r="E58" s="61">
        <v>26543</v>
      </c>
      <c r="F58" s="133">
        <v>139615</v>
      </c>
    </row>
    <row r="59" spans="1:6" ht="15" x14ac:dyDescent="0.25">
      <c r="A59" s="32">
        <v>43770</v>
      </c>
      <c r="B59" s="56" t="s">
        <v>128</v>
      </c>
      <c r="C59" s="57" t="s">
        <v>118</v>
      </c>
      <c r="D59" s="61">
        <v>29831</v>
      </c>
      <c r="E59" s="61">
        <v>4297</v>
      </c>
      <c r="F59" s="133">
        <v>34128</v>
      </c>
    </row>
    <row r="60" spans="1:6" ht="15" x14ac:dyDescent="0.25">
      <c r="A60" s="32">
        <v>43770</v>
      </c>
      <c r="B60" s="56" t="s">
        <v>129</v>
      </c>
      <c r="C60" s="57" t="s">
        <v>118</v>
      </c>
      <c r="D60" s="61">
        <v>27184</v>
      </c>
      <c r="E60" s="61">
        <v>5495</v>
      </c>
      <c r="F60" s="133">
        <v>32679</v>
      </c>
    </row>
    <row r="61" spans="1:6" ht="15" x14ac:dyDescent="0.25">
      <c r="A61" s="32">
        <v>43770</v>
      </c>
      <c r="B61" s="56" t="s">
        <v>130</v>
      </c>
      <c r="C61" s="57" t="s">
        <v>118</v>
      </c>
      <c r="D61" s="61">
        <v>163</v>
      </c>
      <c r="E61" s="61">
        <v>2391</v>
      </c>
      <c r="F61" s="133">
        <v>2554</v>
      </c>
    </row>
    <row r="62" spans="1:6" ht="15" x14ac:dyDescent="0.25">
      <c r="A62" s="32">
        <v>43770</v>
      </c>
      <c r="B62" s="56" t="s">
        <v>114</v>
      </c>
      <c r="C62" s="57" t="s">
        <v>118</v>
      </c>
      <c r="D62" s="61">
        <v>1308646</v>
      </c>
      <c r="E62" s="61">
        <v>524150</v>
      </c>
      <c r="F62" s="133">
        <v>1832796</v>
      </c>
    </row>
    <row r="63" spans="1:6" ht="15" x14ac:dyDescent="0.25">
      <c r="A63" s="32">
        <v>43739</v>
      </c>
      <c r="B63" s="56" t="s">
        <v>116</v>
      </c>
      <c r="C63" s="57" t="s">
        <v>117</v>
      </c>
      <c r="D63" s="61">
        <v>693939</v>
      </c>
      <c r="E63" s="61">
        <v>283865</v>
      </c>
      <c r="F63" s="133">
        <v>977804</v>
      </c>
    </row>
    <row r="64" spans="1:6" ht="15" x14ac:dyDescent="0.25">
      <c r="A64" s="32">
        <v>43739</v>
      </c>
      <c r="B64" s="56" t="s">
        <v>116</v>
      </c>
      <c r="C64" s="57" t="s">
        <v>119</v>
      </c>
      <c r="D64" s="61">
        <v>468490</v>
      </c>
      <c r="E64" s="61">
        <v>151402</v>
      </c>
      <c r="F64" s="133">
        <v>619892</v>
      </c>
    </row>
    <row r="65" spans="1:6" ht="15" x14ac:dyDescent="0.25">
      <c r="A65" s="32">
        <v>43739</v>
      </c>
      <c r="B65" s="56" t="s">
        <v>116</v>
      </c>
      <c r="C65" s="57" t="s">
        <v>120</v>
      </c>
      <c r="D65" s="61">
        <v>172302</v>
      </c>
      <c r="E65" s="61">
        <v>61428</v>
      </c>
      <c r="F65" s="133">
        <v>233730</v>
      </c>
    </row>
    <row r="66" spans="1:6" ht="15" x14ac:dyDescent="0.25">
      <c r="A66" s="32">
        <v>43739</v>
      </c>
      <c r="B66" s="56" t="s">
        <v>116</v>
      </c>
      <c r="C66" s="57" t="s">
        <v>121</v>
      </c>
      <c r="D66" s="61">
        <v>41893</v>
      </c>
      <c r="E66" s="61">
        <v>12213</v>
      </c>
      <c r="F66" s="133">
        <v>54106</v>
      </c>
    </row>
    <row r="67" spans="1:6" ht="15" x14ac:dyDescent="0.25">
      <c r="A67" s="32">
        <v>43739</v>
      </c>
      <c r="B67" s="56" t="s">
        <v>116</v>
      </c>
      <c r="C67" s="57" t="s">
        <v>122</v>
      </c>
      <c r="D67" s="61">
        <v>7872</v>
      </c>
      <c r="E67" s="61">
        <v>904</v>
      </c>
      <c r="F67" s="133">
        <v>8776</v>
      </c>
    </row>
    <row r="68" spans="1:6" ht="15" x14ac:dyDescent="0.25">
      <c r="A68" s="32">
        <v>43739</v>
      </c>
      <c r="B68" s="56" t="s">
        <v>116</v>
      </c>
      <c r="C68" s="57" t="s">
        <v>16</v>
      </c>
      <c r="D68" s="61">
        <v>1384496</v>
      </c>
      <c r="E68" s="61">
        <v>509812</v>
      </c>
      <c r="F68" s="133">
        <v>1894308</v>
      </c>
    </row>
    <row r="69" spans="1:6" ht="15" x14ac:dyDescent="0.25">
      <c r="A69" s="32">
        <v>43739</v>
      </c>
      <c r="B69" s="56" t="s">
        <v>124</v>
      </c>
      <c r="C69" s="57" t="s">
        <v>118</v>
      </c>
      <c r="D69" s="61">
        <v>1442</v>
      </c>
      <c r="E69" s="61">
        <v>1169</v>
      </c>
      <c r="F69" s="133">
        <v>2611</v>
      </c>
    </row>
    <row r="70" spans="1:6" ht="15" x14ac:dyDescent="0.25">
      <c r="A70" s="32">
        <v>43739</v>
      </c>
      <c r="B70" s="56" t="s">
        <v>125</v>
      </c>
      <c r="C70" s="57" t="s">
        <v>118</v>
      </c>
      <c r="D70" s="61">
        <v>12159</v>
      </c>
      <c r="E70" s="61">
        <v>2563</v>
      </c>
      <c r="F70" s="133">
        <v>14722</v>
      </c>
    </row>
    <row r="71" spans="1:6" ht="15" x14ac:dyDescent="0.25">
      <c r="A71" s="32">
        <v>43739</v>
      </c>
      <c r="B71" s="56" t="s">
        <v>126</v>
      </c>
      <c r="C71" s="57" t="s">
        <v>118</v>
      </c>
      <c r="D71" s="61">
        <v>7836</v>
      </c>
      <c r="E71" s="61">
        <v>810</v>
      </c>
      <c r="F71" s="133">
        <v>8646</v>
      </c>
    </row>
    <row r="72" spans="1:6" ht="15" x14ac:dyDescent="0.25">
      <c r="A72" s="32">
        <v>43739</v>
      </c>
      <c r="B72" s="56" t="s">
        <v>127</v>
      </c>
      <c r="C72" s="57" t="s">
        <v>118</v>
      </c>
      <c r="D72" s="61">
        <v>137403</v>
      </c>
      <c r="E72" s="61">
        <v>28661</v>
      </c>
      <c r="F72" s="133">
        <v>166064</v>
      </c>
    </row>
    <row r="73" spans="1:6" ht="15" x14ac:dyDescent="0.25">
      <c r="A73" s="32">
        <v>43739</v>
      </c>
      <c r="B73" s="56" t="s">
        <v>128</v>
      </c>
      <c r="C73" s="57" t="s">
        <v>118</v>
      </c>
      <c r="D73" s="61">
        <v>35854</v>
      </c>
      <c r="E73" s="61">
        <v>3934</v>
      </c>
      <c r="F73" s="133">
        <v>39788</v>
      </c>
    </row>
    <row r="74" spans="1:6" ht="15" x14ac:dyDescent="0.25">
      <c r="A74" s="32">
        <v>43739</v>
      </c>
      <c r="B74" s="56" t="s">
        <v>129</v>
      </c>
      <c r="C74" s="57" t="s">
        <v>118</v>
      </c>
      <c r="D74" s="61">
        <v>33012</v>
      </c>
      <c r="E74" s="61">
        <v>5620</v>
      </c>
      <c r="F74" s="133">
        <v>38632</v>
      </c>
    </row>
    <row r="75" spans="1:6" ht="15" x14ac:dyDescent="0.25">
      <c r="A75" s="32">
        <v>43739</v>
      </c>
      <c r="B75" s="56" t="s">
        <v>130</v>
      </c>
      <c r="C75" s="57" t="s">
        <v>118</v>
      </c>
      <c r="D75" s="61">
        <v>178</v>
      </c>
      <c r="E75" s="61">
        <v>2955</v>
      </c>
      <c r="F75" s="133">
        <v>3133</v>
      </c>
    </row>
    <row r="76" spans="1:6" ht="15" x14ac:dyDescent="0.25">
      <c r="A76" s="32">
        <v>43739</v>
      </c>
      <c r="B76" s="56" t="s">
        <v>114</v>
      </c>
      <c r="C76" s="57" t="s">
        <v>118</v>
      </c>
      <c r="D76" s="61">
        <v>1612380</v>
      </c>
      <c r="E76" s="61">
        <v>555524</v>
      </c>
      <c r="F76" s="133">
        <v>2167904</v>
      </c>
    </row>
    <row r="77" spans="1:6" ht="15" x14ac:dyDescent="0.25">
      <c r="A77" s="32">
        <v>43709</v>
      </c>
      <c r="B77" s="56" t="s">
        <v>116</v>
      </c>
      <c r="C77" s="57" t="s">
        <v>117</v>
      </c>
      <c r="D77" s="61">
        <v>704921</v>
      </c>
      <c r="E77" s="61">
        <v>275337</v>
      </c>
      <c r="F77" s="133">
        <v>980258</v>
      </c>
    </row>
    <row r="78" spans="1:6" ht="15" x14ac:dyDescent="0.25">
      <c r="A78" s="32">
        <v>43709</v>
      </c>
      <c r="B78" s="56" t="s">
        <v>116</v>
      </c>
      <c r="C78" s="57" t="s">
        <v>16</v>
      </c>
      <c r="D78" s="61">
        <v>1425029</v>
      </c>
      <c r="E78" s="61">
        <v>489089</v>
      </c>
      <c r="F78" s="133">
        <v>1914118</v>
      </c>
    </row>
    <row r="79" spans="1:6" ht="15" x14ac:dyDescent="0.25">
      <c r="A79" s="32">
        <v>43709</v>
      </c>
      <c r="B79" s="56" t="s">
        <v>116</v>
      </c>
      <c r="C79" s="57" t="s">
        <v>119</v>
      </c>
      <c r="D79" s="61">
        <v>487359</v>
      </c>
      <c r="E79" s="61">
        <v>145704</v>
      </c>
      <c r="F79" s="133">
        <v>633063</v>
      </c>
    </row>
    <row r="80" spans="1:6" ht="15" x14ac:dyDescent="0.25">
      <c r="A80" s="32">
        <v>43709</v>
      </c>
      <c r="B80" s="56" t="s">
        <v>116</v>
      </c>
      <c r="C80" s="57" t="s">
        <v>120</v>
      </c>
      <c r="D80" s="61">
        <v>182778</v>
      </c>
      <c r="E80" s="61">
        <v>57215</v>
      </c>
      <c r="F80" s="133">
        <v>239993</v>
      </c>
    </row>
    <row r="81" spans="1:6" ht="15" x14ac:dyDescent="0.25">
      <c r="A81" s="32">
        <v>43709</v>
      </c>
      <c r="B81" s="56" t="s">
        <v>116</v>
      </c>
      <c r="C81" s="57" t="s">
        <v>121</v>
      </c>
      <c r="D81" s="61">
        <v>42208</v>
      </c>
      <c r="E81" s="61">
        <v>10045</v>
      </c>
      <c r="F81" s="133">
        <v>52253</v>
      </c>
    </row>
    <row r="82" spans="1:6" ht="15" x14ac:dyDescent="0.25">
      <c r="A82" s="32">
        <v>43709</v>
      </c>
      <c r="B82" s="56" t="s">
        <v>116</v>
      </c>
      <c r="C82" s="57" t="s">
        <v>122</v>
      </c>
      <c r="D82" s="61">
        <v>7763</v>
      </c>
      <c r="E82" s="61">
        <v>788</v>
      </c>
      <c r="F82" s="133">
        <v>8551</v>
      </c>
    </row>
    <row r="83" spans="1:6" ht="15" x14ac:dyDescent="0.25">
      <c r="A83" s="32">
        <v>43709</v>
      </c>
      <c r="B83" s="56" t="s">
        <v>124</v>
      </c>
      <c r="C83" s="57" t="s">
        <v>118</v>
      </c>
      <c r="D83" s="61">
        <v>1438</v>
      </c>
      <c r="E83" s="61">
        <v>1219</v>
      </c>
      <c r="F83" s="133">
        <v>2657</v>
      </c>
    </row>
    <row r="84" spans="1:6" ht="15" x14ac:dyDescent="0.25">
      <c r="A84" s="32">
        <v>43709</v>
      </c>
      <c r="B84" s="56" t="s">
        <v>125</v>
      </c>
      <c r="C84" s="57" t="s">
        <v>118</v>
      </c>
      <c r="D84" s="61">
        <v>11179</v>
      </c>
      <c r="E84" s="61">
        <v>5356</v>
      </c>
      <c r="F84" s="133">
        <v>16535</v>
      </c>
    </row>
    <row r="85" spans="1:6" ht="15" x14ac:dyDescent="0.25">
      <c r="A85" s="32">
        <v>43709</v>
      </c>
      <c r="B85" s="56" t="s">
        <v>126</v>
      </c>
      <c r="C85" s="57" t="s">
        <v>118</v>
      </c>
      <c r="D85" s="61">
        <v>10476</v>
      </c>
      <c r="E85" s="61">
        <v>846</v>
      </c>
      <c r="F85" s="133">
        <v>11322</v>
      </c>
    </row>
    <row r="86" spans="1:6" ht="15" x14ac:dyDescent="0.25">
      <c r="A86" s="32">
        <v>43709</v>
      </c>
      <c r="B86" s="56" t="s">
        <v>127</v>
      </c>
      <c r="C86" s="57" t="s">
        <v>118</v>
      </c>
      <c r="D86" s="61">
        <v>136032</v>
      </c>
      <c r="E86" s="61">
        <v>28681</v>
      </c>
      <c r="F86" s="133">
        <v>164713</v>
      </c>
    </row>
    <row r="87" spans="1:6" ht="15" x14ac:dyDescent="0.25">
      <c r="A87" s="32">
        <v>43709</v>
      </c>
      <c r="B87" s="56" t="s">
        <v>128</v>
      </c>
      <c r="C87" s="57" t="s">
        <v>118</v>
      </c>
      <c r="D87" s="61">
        <v>32037</v>
      </c>
      <c r="E87" s="61">
        <v>2634</v>
      </c>
      <c r="F87" s="133">
        <v>34671</v>
      </c>
    </row>
    <row r="88" spans="1:6" ht="15" x14ac:dyDescent="0.25">
      <c r="A88" s="32">
        <v>43709</v>
      </c>
      <c r="B88" s="56" t="s">
        <v>129</v>
      </c>
      <c r="C88" s="57" t="s">
        <v>118</v>
      </c>
      <c r="D88" s="61">
        <v>32991</v>
      </c>
      <c r="E88" s="61">
        <v>4764</v>
      </c>
      <c r="F88" s="133">
        <v>37755</v>
      </c>
    </row>
    <row r="89" spans="1:6" ht="15" x14ac:dyDescent="0.25">
      <c r="A89" s="32">
        <v>43709</v>
      </c>
      <c r="B89" s="56" t="s">
        <v>130</v>
      </c>
      <c r="C89" s="57" t="s">
        <v>118</v>
      </c>
      <c r="D89" s="61">
        <v>1213</v>
      </c>
      <c r="E89" s="61">
        <v>3314</v>
      </c>
      <c r="F89" s="133">
        <v>4527</v>
      </c>
    </row>
    <row r="90" spans="1:6" ht="15" x14ac:dyDescent="0.25">
      <c r="A90" s="32">
        <v>43709</v>
      </c>
      <c r="B90" s="56" t="s">
        <v>114</v>
      </c>
      <c r="C90" s="57" t="s">
        <v>118</v>
      </c>
      <c r="D90" s="61">
        <v>1650395</v>
      </c>
      <c r="E90" s="61">
        <v>535903</v>
      </c>
      <c r="F90" s="133">
        <v>2186298</v>
      </c>
    </row>
    <row r="91" spans="1:6" ht="15" x14ac:dyDescent="0.25">
      <c r="A91" s="32">
        <v>43678</v>
      </c>
      <c r="B91" s="56" t="s">
        <v>116</v>
      </c>
      <c r="C91" s="57" t="s">
        <v>117</v>
      </c>
      <c r="D91" s="61">
        <v>977430</v>
      </c>
      <c r="E91" s="61">
        <v>297548</v>
      </c>
      <c r="F91" s="133">
        <v>1274978</v>
      </c>
    </row>
    <row r="92" spans="1:6" ht="15" x14ac:dyDescent="0.25">
      <c r="A92" s="32">
        <v>43678</v>
      </c>
      <c r="B92" s="56" t="s">
        <v>116</v>
      </c>
      <c r="C92" s="57" t="s">
        <v>119</v>
      </c>
      <c r="D92" s="61">
        <v>592228</v>
      </c>
      <c r="E92" s="61">
        <v>140950</v>
      </c>
      <c r="F92" s="133">
        <v>733178</v>
      </c>
    </row>
    <row r="93" spans="1:6" ht="15" x14ac:dyDescent="0.25">
      <c r="A93" s="32">
        <v>43678</v>
      </c>
      <c r="B93" s="56" t="s">
        <v>116</v>
      </c>
      <c r="C93" s="57" t="s">
        <v>120</v>
      </c>
      <c r="D93" s="61">
        <v>210253</v>
      </c>
      <c r="E93" s="61">
        <v>78701</v>
      </c>
      <c r="F93" s="133">
        <v>288954</v>
      </c>
    </row>
    <row r="94" spans="1:6" ht="15" x14ac:dyDescent="0.25">
      <c r="A94" s="32">
        <v>43678</v>
      </c>
      <c r="B94" s="56" t="s">
        <v>116</v>
      </c>
      <c r="C94" s="57" t="s">
        <v>121</v>
      </c>
      <c r="D94" s="61">
        <v>46817</v>
      </c>
      <c r="E94" s="61">
        <v>9992</v>
      </c>
      <c r="F94" s="133">
        <v>56809</v>
      </c>
    </row>
    <row r="95" spans="1:6" ht="15" x14ac:dyDescent="0.25">
      <c r="A95" s="32">
        <v>43678</v>
      </c>
      <c r="B95" s="56" t="s">
        <v>116</v>
      </c>
      <c r="C95" s="57" t="s">
        <v>122</v>
      </c>
      <c r="D95" s="61">
        <v>9518</v>
      </c>
      <c r="E95" s="61">
        <v>915</v>
      </c>
      <c r="F95" s="133">
        <v>10433</v>
      </c>
    </row>
    <row r="96" spans="1:6" ht="15" x14ac:dyDescent="0.25">
      <c r="A96" s="32">
        <v>43678</v>
      </c>
      <c r="B96" s="56" t="s">
        <v>116</v>
      </c>
      <c r="C96" s="57" t="s">
        <v>16</v>
      </c>
      <c r="D96" s="61">
        <v>1836246</v>
      </c>
      <c r="E96" s="61">
        <v>528106</v>
      </c>
      <c r="F96" s="133">
        <v>2364352</v>
      </c>
    </row>
    <row r="97" spans="1:6" ht="15" x14ac:dyDescent="0.25">
      <c r="A97" s="32">
        <v>43678</v>
      </c>
      <c r="B97" s="56" t="s">
        <v>124</v>
      </c>
      <c r="C97" s="57" t="s">
        <v>118</v>
      </c>
      <c r="D97" s="61">
        <v>2054</v>
      </c>
      <c r="E97" s="61">
        <v>1444</v>
      </c>
      <c r="F97" s="133">
        <v>3498</v>
      </c>
    </row>
    <row r="98" spans="1:6" ht="15" x14ac:dyDescent="0.25">
      <c r="A98" s="32">
        <v>43678</v>
      </c>
      <c r="B98" s="56" t="s">
        <v>125</v>
      </c>
      <c r="C98" s="57" t="s">
        <v>118</v>
      </c>
      <c r="D98" s="61">
        <v>12224</v>
      </c>
      <c r="E98" s="61">
        <v>1278</v>
      </c>
      <c r="F98" s="133">
        <v>13502</v>
      </c>
    </row>
    <row r="99" spans="1:6" ht="15" x14ac:dyDescent="0.25">
      <c r="A99" s="32">
        <v>43678</v>
      </c>
      <c r="B99" s="56" t="s">
        <v>126</v>
      </c>
      <c r="C99" s="57" t="s">
        <v>118</v>
      </c>
      <c r="D99" s="61">
        <v>17354</v>
      </c>
      <c r="E99" s="61">
        <v>671</v>
      </c>
      <c r="F99" s="133">
        <v>18025</v>
      </c>
    </row>
    <row r="100" spans="1:6" ht="15" x14ac:dyDescent="0.25">
      <c r="A100" s="32">
        <v>43678</v>
      </c>
      <c r="B100" s="56" t="s">
        <v>127</v>
      </c>
      <c r="C100" s="57" t="s">
        <v>118</v>
      </c>
      <c r="D100" s="61">
        <v>153737</v>
      </c>
      <c r="E100" s="61">
        <v>32806</v>
      </c>
      <c r="F100" s="133">
        <v>186543</v>
      </c>
    </row>
    <row r="101" spans="1:6" ht="15" x14ac:dyDescent="0.25">
      <c r="A101" s="32">
        <v>43678</v>
      </c>
      <c r="B101" s="56" t="s">
        <v>128</v>
      </c>
      <c r="C101" s="57" t="s">
        <v>118</v>
      </c>
      <c r="D101" s="61">
        <v>53047</v>
      </c>
      <c r="E101" s="61">
        <v>2058</v>
      </c>
      <c r="F101" s="133">
        <v>55105</v>
      </c>
    </row>
    <row r="102" spans="1:6" ht="15" x14ac:dyDescent="0.25">
      <c r="A102" s="32">
        <v>43678</v>
      </c>
      <c r="B102" s="56" t="s">
        <v>129</v>
      </c>
      <c r="C102" s="57" t="s">
        <v>118</v>
      </c>
      <c r="D102" s="61">
        <v>39261</v>
      </c>
      <c r="E102" s="61">
        <v>4358</v>
      </c>
      <c r="F102" s="133">
        <v>43619</v>
      </c>
    </row>
    <row r="103" spans="1:6" ht="15" x14ac:dyDescent="0.25">
      <c r="A103" s="32">
        <v>43678</v>
      </c>
      <c r="B103" s="56" t="s">
        <v>130</v>
      </c>
      <c r="C103" s="57" t="s">
        <v>118</v>
      </c>
      <c r="D103" s="61">
        <v>341</v>
      </c>
      <c r="E103" s="61">
        <v>1622</v>
      </c>
      <c r="F103" s="133">
        <v>1963</v>
      </c>
    </row>
    <row r="104" spans="1:6" ht="15" x14ac:dyDescent="0.25">
      <c r="A104" s="32">
        <v>43678</v>
      </c>
      <c r="B104" s="56" t="s">
        <v>114</v>
      </c>
      <c r="C104" s="57" t="s">
        <v>118</v>
      </c>
      <c r="D104" s="61">
        <v>2114264</v>
      </c>
      <c r="E104" s="61">
        <v>572343</v>
      </c>
      <c r="F104" s="133">
        <v>2686607</v>
      </c>
    </row>
    <row r="105" spans="1:6" ht="15" x14ac:dyDescent="0.25">
      <c r="A105" s="32">
        <v>43647</v>
      </c>
      <c r="B105" s="56" t="s">
        <v>116</v>
      </c>
      <c r="C105" s="57" t="s">
        <v>117</v>
      </c>
      <c r="D105" s="61">
        <v>851359</v>
      </c>
      <c r="E105" s="61">
        <v>295128</v>
      </c>
      <c r="F105" s="133">
        <v>1146487</v>
      </c>
    </row>
    <row r="106" spans="1:6" ht="15" x14ac:dyDescent="0.25">
      <c r="A106" s="32">
        <v>43647</v>
      </c>
      <c r="B106" s="56" t="s">
        <v>116</v>
      </c>
      <c r="C106" s="57" t="s">
        <v>119</v>
      </c>
      <c r="D106" s="61">
        <v>567122</v>
      </c>
      <c r="E106" s="61">
        <v>138522</v>
      </c>
      <c r="F106" s="133">
        <v>705644</v>
      </c>
    </row>
    <row r="107" spans="1:6" ht="15" x14ac:dyDescent="0.25">
      <c r="A107" s="32">
        <v>43647</v>
      </c>
      <c r="B107" s="56" t="s">
        <v>116</v>
      </c>
      <c r="C107" s="57" t="s">
        <v>120</v>
      </c>
      <c r="D107" s="61">
        <v>192067</v>
      </c>
      <c r="E107" s="61">
        <v>76077</v>
      </c>
      <c r="F107" s="133">
        <v>268144</v>
      </c>
    </row>
    <row r="108" spans="1:6" ht="15" x14ac:dyDescent="0.25">
      <c r="A108" s="32">
        <v>43647</v>
      </c>
      <c r="B108" s="56" t="s">
        <v>116</v>
      </c>
      <c r="C108" s="57" t="s">
        <v>121</v>
      </c>
      <c r="D108" s="61">
        <v>45630</v>
      </c>
      <c r="E108" s="61">
        <v>9758</v>
      </c>
      <c r="F108" s="133">
        <v>55388</v>
      </c>
    </row>
    <row r="109" spans="1:6" ht="15" x14ac:dyDescent="0.25">
      <c r="A109" s="32">
        <v>43647</v>
      </c>
      <c r="B109" s="56" t="s">
        <v>116</v>
      </c>
      <c r="C109" s="57" t="s">
        <v>122</v>
      </c>
      <c r="D109" s="61">
        <v>8101</v>
      </c>
      <c r="E109" s="61">
        <v>1151</v>
      </c>
      <c r="F109" s="133">
        <v>9252</v>
      </c>
    </row>
    <row r="110" spans="1:6" ht="15" x14ac:dyDescent="0.25">
      <c r="A110" s="32">
        <v>43647</v>
      </c>
      <c r="B110" s="56" t="s">
        <v>116</v>
      </c>
      <c r="C110" s="57" t="s">
        <v>16</v>
      </c>
      <c r="D110" s="61">
        <v>1664279</v>
      </c>
      <c r="E110" s="61">
        <v>520636</v>
      </c>
      <c r="F110" s="133">
        <v>2184915</v>
      </c>
    </row>
    <row r="111" spans="1:6" ht="15" x14ac:dyDescent="0.25">
      <c r="A111" s="32">
        <v>43647</v>
      </c>
      <c r="B111" s="56" t="s">
        <v>124</v>
      </c>
      <c r="C111" s="57" t="s">
        <v>118</v>
      </c>
      <c r="D111" s="61">
        <v>1783</v>
      </c>
      <c r="E111" s="61">
        <v>1224</v>
      </c>
      <c r="F111" s="133">
        <v>3007</v>
      </c>
    </row>
    <row r="112" spans="1:6" ht="15" x14ac:dyDescent="0.25">
      <c r="A112" s="32">
        <v>43647</v>
      </c>
      <c r="B112" s="56" t="s">
        <v>125</v>
      </c>
      <c r="C112" s="57" t="s">
        <v>118</v>
      </c>
      <c r="D112" s="61">
        <v>10640</v>
      </c>
      <c r="E112" s="61">
        <v>1776</v>
      </c>
      <c r="F112" s="133">
        <v>12416</v>
      </c>
    </row>
    <row r="113" spans="1:6" ht="15" x14ac:dyDescent="0.25">
      <c r="A113" s="32">
        <v>43647</v>
      </c>
      <c r="B113" s="56" t="s">
        <v>126</v>
      </c>
      <c r="C113" s="57" t="s">
        <v>118</v>
      </c>
      <c r="D113" s="61">
        <v>17236</v>
      </c>
      <c r="E113" s="61">
        <v>1101</v>
      </c>
      <c r="F113" s="133">
        <v>18337</v>
      </c>
    </row>
    <row r="114" spans="1:6" ht="15" x14ac:dyDescent="0.25">
      <c r="A114" s="32">
        <v>43647</v>
      </c>
      <c r="B114" s="56" t="s">
        <v>127</v>
      </c>
      <c r="C114" s="57" t="s">
        <v>118</v>
      </c>
      <c r="D114" s="61">
        <v>151292</v>
      </c>
      <c r="E114" s="61">
        <v>34787</v>
      </c>
      <c r="F114" s="133">
        <v>186079</v>
      </c>
    </row>
    <row r="115" spans="1:6" ht="15" x14ac:dyDescent="0.25">
      <c r="A115" s="32">
        <v>43647</v>
      </c>
      <c r="B115" s="56" t="s">
        <v>128</v>
      </c>
      <c r="C115" s="57" t="s">
        <v>118</v>
      </c>
      <c r="D115" s="61">
        <v>46458</v>
      </c>
      <c r="E115" s="61">
        <v>2679</v>
      </c>
      <c r="F115" s="133">
        <v>49137</v>
      </c>
    </row>
    <row r="116" spans="1:6" ht="15" x14ac:dyDescent="0.25">
      <c r="A116" s="32">
        <v>43647</v>
      </c>
      <c r="B116" s="56" t="s">
        <v>129</v>
      </c>
      <c r="C116" s="57" t="s">
        <v>118</v>
      </c>
      <c r="D116" s="61">
        <v>35716</v>
      </c>
      <c r="E116" s="61">
        <v>4618</v>
      </c>
      <c r="F116" s="133">
        <v>40334</v>
      </c>
    </row>
    <row r="117" spans="1:6" ht="15" x14ac:dyDescent="0.25">
      <c r="A117" s="32">
        <v>43647</v>
      </c>
      <c r="B117" s="56" t="s">
        <v>130</v>
      </c>
      <c r="C117" s="57" t="s">
        <v>118</v>
      </c>
      <c r="D117" s="61">
        <v>404</v>
      </c>
      <c r="E117" s="61">
        <v>1586</v>
      </c>
      <c r="F117" s="133">
        <v>1990</v>
      </c>
    </row>
    <row r="118" spans="1:6" ht="15" x14ac:dyDescent="0.25">
      <c r="A118" s="32">
        <v>43647</v>
      </c>
      <c r="B118" s="56" t="s">
        <v>114</v>
      </c>
      <c r="C118" s="57" t="s">
        <v>118</v>
      </c>
      <c r="D118" s="61">
        <v>1927808</v>
      </c>
      <c r="E118" s="61">
        <v>568407</v>
      </c>
      <c r="F118" s="133">
        <v>2496215</v>
      </c>
    </row>
    <row r="119" spans="1:6" ht="15" x14ac:dyDescent="0.25">
      <c r="A119" s="32">
        <v>43617</v>
      </c>
      <c r="B119" s="56" t="s">
        <v>114</v>
      </c>
      <c r="C119" s="57" t="s">
        <v>118</v>
      </c>
      <c r="D119" s="61">
        <v>1437349</v>
      </c>
      <c r="E119" s="61">
        <v>515565</v>
      </c>
      <c r="F119" s="133">
        <v>1952914</v>
      </c>
    </row>
    <row r="120" spans="1:6" ht="15" x14ac:dyDescent="0.25">
      <c r="A120" s="32">
        <v>43617</v>
      </c>
      <c r="B120" s="56" t="s">
        <v>116</v>
      </c>
      <c r="C120" s="57" t="s">
        <v>117</v>
      </c>
      <c r="D120" s="61">
        <v>632622</v>
      </c>
      <c r="E120" s="61">
        <v>267732</v>
      </c>
      <c r="F120" s="133">
        <v>900354</v>
      </c>
    </row>
    <row r="121" spans="1:6" ht="15" x14ac:dyDescent="0.25">
      <c r="A121" s="32">
        <v>43617</v>
      </c>
      <c r="B121" s="56" t="s">
        <v>116</v>
      </c>
      <c r="C121" s="57" t="s">
        <v>16</v>
      </c>
      <c r="D121" s="61">
        <v>1234466</v>
      </c>
      <c r="E121" s="61">
        <v>475665</v>
      </c>
      <c r="F121" s="133">
        <v>1710131</v>
      </c>
    </row>
    <row r="122" spans="1:6" ht="15" x14ac:dyDescent="0.25">
      <c r="A122" s="32">
        <v>43617</v>
      </c>
      <c r="B122" s="56" t="s">
        <v>116</v>
      </c>
      <c r="C122" s="57" t="s">
        <v>119</v>
      </c>
      <c r="D122" s="61">
        <v>414944</v>
      </c>
      <c r="E122" s="61">
        <v>135887</v>
      </c>
      <c r="F122" s="133">
        <v>550831</v>
      </c>
    </row>
    <row r="123" spans="1:6" ht="15" x14ac:dyDescent="0.25">
      <c r="A123" s="32">
        <v>43617</v>
      </c>
      <c r="B123" s="56" t="s">
        <v>116</v>
      </c>
      <c r="C123" s="57" t="s">
        <v>120</v>
      </c>
      <c r="D123" s="61">
        <v>145912</v>
      </c>
      <c r="E123" s="61">
        <v>60460</v>
      </c>
      <c r="F123" s="133">
        <v>206372</v>
      </c>
    </row>
    <row r="124" spans="1:6" ht="15" x14ac:dyDescent="0.25">
      <c r="A124" s="32">
        <v>43617</v>
      </c>
      <c r="B124" s="56" t="s">
        <v>116</v>
      </c>
      <c r="C124" s="57" t="s">
        <v>121</v>
      </c>
      <c r="D124" s="61">
        <v>34553</v>
      </c>
      <c r="E124" s="61">
        <v>10168</v>
      </c>
      <c r="F124" s="133">
        <v>44721</v>
      </c>
    </row>
    <row r="125" spans="1:6" ht="15" x14ac:dyDescent="0.25">
      <c r="A125" s="32">
        <v>43617</v>
      </c>
      <c r="B125" s="56" t="s">
        <v>116</v>
      </c>
      <c r="C125" s="57" t="s">
        <v>122</v>
      </c>
      <c r="D125" s="61">
        <v>6435</v>
      </c>
      <c r="E125" s="61">
        <v>1418</v>
      </c>
      <c r="F125" s="133">
        <v>7853</v>
      </c>
    </row>
    <row r="126" spans="1:6" ht="15" x14ac:dyDescent="0.25">
      <c r="A126" s="32">
        <v>43617</v>
      </c>
      <c r="B126" s="56" t="s">
        <v>124</v>
      </c>
      <c r="C126" s="57" t="s">
        <v>118</v>
      </c>
      <c r="D126" s="61">
        <v>1449</v>
      </c>
      <c r="E126" s="61">
        <v>1649</v>
      </c>
      <c r="F126" s="133">
        <v>3098</v>
      </c>
    </row>
    <row r="127" spans="1:6" ht="15" x14ac:dyDescent="0.25">
      <c r="A127" s="32">
        <v>43617</v>
      </c>
      <c r="B127" s="56" t="s">
        <v>125</v>
      </c>
      <c r="C127" s="57" t="s">
        <v>118</v>
      </c>
      <c r="D127" s="61">
        <v>7494</v>
      </c>
      <c r="E127" s="61">
        <v>1731</v>
      </c>
      <c r="F127" s="133">
        <v>9225</v>
      </c>
    </row>
    <row r="128" spans="1:6" ht="15" x14ac:dyDescent="0.25">
      <c r="A128" s="32">
        <v>43617</v>
      </c>
      <c r="B128" s="56" t="s">
        <v>127</v>
      </c>
      <c r="C128" s="57" t="s">
        <v>118</v>
      </c>
      <c r="D128" s="61">
        <v>128270</v>
      </c>
      <c r="E128" s="61">
        <v>28720</v>
      </c>
      <c r="F128" s="133">
        <v>156990</v>
      </c>
    </row>
    <row r="129" spans="1:6" ht="15" x14ac:dyDescent="0.25">
      <c r="A129" s="32">
        <v>43617</v>
      </c>
      <c r="B129" s="56" t="s">
        <v>128</v>
      </c>
      <c r="C129" s="57" t="s">
        <v>118</v>
      </c>
      <c r="D129" s="61">
        <v>36468</v>
      </c>
      <c r="E129" s="61">
        <v>1980</v>
      </c>
      <c r="F129" s="133">
        <v>38448</v>
      </c>
    </row>
    <row r="130" spans="1:6" ht="15" x14ac:dyDescent="0.25">
      <c r="A130" s="32">
        <v>43617</v>
      </c>
      <c r="B130" s="56" t="s">
        <v>129</v>
      </c>
      <c r="C130" s="57" t="s">
        <v>118</v>
      </c>
      <c r="D130" s="61">
        <v>28903</v>
      </c>
      <c r="E130" s="61">
        <v>4257</v>
      </c>
      <c r="F130" s="133">
        <v>33160</v>
      </c>
    </row>
    <row r="131" spans="1:6" ht="15" x14ac:dyDescent="0.25">
      <c r="A131" s="32">
        <v>43617</v>
      </c>
      <c r="B131" s="56" t="s">
        <v>130</v>
      </c>
      <c r="C131" s="57" t="s">
        <v>118</v>
      </c>
      <c r="D131" s="61">
        <v>299</v>
      </c>
      <c r="E131" s="61">
        <v>1563</v>
      </c>
      <c r="F131" s="133">
        <v>1862</v>
      </c>
    </row>
    <row r="132" spans="1:6" ht="15" x14ac:dyDescent="0.25">
      <c r="A132" s="32">
        <v>43586</v>
      </c>
      <c r="B132" s="56" t="s">
        <v>114</v>
      </c>
      <c r="C132" s="57" t="s">
        <v>118</v>
      </c>
      <c r="D132" s="61">
        <v>1066744</v>
      </c>
      <c r="E132" s="61">
        <v>425695</v>
      </c>
      <c r="F132" s="133">
        <v>1492439</v>
      </c>
    </row>
    <row r="133" spans="1:6" ht="15" x14ac:dyDescent="0.25">
      <c r="A133" s="32">
        <v>43586</v>
      </c>
      <c r="B133" s="56" t="s">
        <v>116</v>
      </c>
      <c r="C133" s="57" t="s">
        <v>117</v>
      </c>
      <c r="D133" s="61">
        <v>450989</v>
      </c>
      <c r="E133" s="61">
        <v>219239</v>
      </c>
      <c r="F133" s="133">
        <v>670228</v>
      </c>
    </row>
    <row r="134" spans="1:6" ht="15" x14ac:dyDescent="0.25">
      <c r="A134" s="32">
        <v>43586</v>
      </c>
      <c r="B134" s="56" t="s">
        <v>116</v>
      </c>
      <c r="C134" s="57" t="s">
        <v>16</v>
      </c>
      <c r="D134" s="61">
        <v>911086</v>
      </c>
      <c r="E134" s="61">
        <v>391690</v>
      </c>
      <c r="F134" s="133">
        <v>1302776</v>
      </c>
    </row>
    <row r="135" spans="1:6" ht="15" x14ac:dyDescent="0.25">
      <c r="A135" s="32">
        <v>43586</v>
      </c>
      <c r="B135" s="56" t="s">
        <v>116</v>
      </c>
      <c r="C135" s="57" t="s">
        <v>119</v>
      </c>
      <c r="D135" s="61">
        <v>317146</v>
      </c>
      <c r="E135" s="61">
        <v>109178</v>
      </c>
      <c r="F135" s="133">
        <v>426324</v>
      </c>
    </row>
    <row r="136" spans="1:6" ht="15" x14ac:dyDescent="0.25">
      <c r="A136" s="32">
        <v>43586</v>
      </c>
      <c r="B136" s="56" t="s">
        <v>116</v>
      </c>
      <c r="C136" s="57" t="s">
        <v>120</v>
      </c>
      <c r="D136" s="61">
        <v>114262</v>
      </c>
      <c r="E136" s="61">
        <v>53852</v>
      </c>
      <c r="F136" s="133">
        <v>168114</v>
      </c>
    </row>
    <row r="137" spans="1:6" ht="15" x14ac:dyDescent="0.25">
      <c r="A137" s="32">
        <v>43586</v>
      </c>
      <c r="B137" s="56" t="s">
        <v>116</v>
      </c>
      <c r="C137" s="57" t="s">
        <v>121</v>
      </c>
      <c r="D137" s="61">
        <v>23487</v>
      </c>
      <c r="E137" s="61">
        <v>7974</v>
      </c>
      <c r="F137" s="133">
        <v>31461</v>
      </c>
    </row>
    <row r="138" spans="1:6" ht="15" x14ac:dyDescent="0.25">
      <c r="A138" s="32">
        <v>43586</v>
      </c>
      <c r="B138" s="56" t="s">
        <v>116</v>
      </c>
      <c r="C138" s="57" t="s">
        <v>122</v>
      </c>
      <c r="D138" s="61">
        <v>5202</v>
      </c>
      <c r="E138" s="61">
        <v>1447</v>
      </c>
      <c r="F138" s="133">
        <v>6649</v>
      </c>
    </row>
    <row r="139" spans="1:6" ht="15" x14ac:dyDescent="0.25">
      <c r="A139" s="32">
        <v>43586</v>
      </c>
      <c r="B139" s="56" t="s">
        <v>124</v>
      </c>
      <c r="C139" s="57" t="s">
        <v>118</v>
      </c>
      <c r="D139" s="61">
        <v>1178</v>
      </c>
      <c r="E139" s="61">
        <v>757</v>
      </c>
      <c r="F139" s="133">
        <v>1935</v>
      </c>
    </row>
    <row r="140" spans="1:6" ht="15" x14ac:dyDescent="0.25">
      <c r="A140" s="32">
        <v>43586</v>
      </c>
      <c r="B140" s="56" t="s">
        <v>125</v>
      </c>
      <c r="C140" s="57" t="s">
        <v>118</v>
      </c>
      <c r="D140" s="61">
        <v>3332</v>
      </c>
      <c r="E140" s="61">
        <v>1390</v>
      </c>
      <c r="F140" s="133">
        <v>4722</v>
      </c>
    </row>
    <row r="141" spans="1:6" ht="15" x14ac:dyDescent="0.25">
      <c r="A141" s="32">
        <v>43586</v>
      </c>
      <c r="B141" s="56" t="s">
        <v>127</v>
      </c>
      <c r="C141" s="57" t="s">
        <v>118</v>
      </c>
      <c r="D141" s="61">
        <v>102133</v>
      </c>
      <c r="E141" s="61">
        <v>22983</v>
      </c>
      <c r="F141" s="133">
        <v>125116</v>
      </c>
    </row>
    <row r="142" spans="1:6" ht="15" x14ac:dyDescent="0.25">
      <c r="A142" s="32">
        <v>43586</v>
      </c>
      <c r="B142" s="56" t="s">
        <v>128</v>
      </c>
      <c r="C142" s="57" t="s">
        <v>118</v>
      </c>
      <c r="D142" s="61">
        <v>25075</v>
      </c>
      <c r="E142" s="61">
        <v>2934</v>
      </c>
      <c r="F142" s="133">
        <v>28009</v>
      </c>
    </row>
    <row r="143" spans="1:6" ht="15" x14ac:dyDescent="0.25">
      <c r="A143" s="32">
        <v>43586</v>
      </c>
      <c r="B143" s="56" t="s">
        <v>129</v>
      </c>
      <c r="C143" s="57" t="s">
        <v>118</v>
      </c>
      <c r="D143" s="61">
        <v>23801</v>
      </c>
      <c r="E143" s="61">
        <v>3824</v>
      </c>
      <c r="F143" s="133">
        <v>27625</v>
      </c>
    </row>
    <row r="144" spans="1:6" ht="15" x14ac:dyDescent="0.25">
      <c r="A144" s="32">
        <v>43586</v>
      </c>
      <c r="B144" s="56" t="s">
        <v>130</v>
      </c>
      <c r="C144" s="57" t="s">
        <v>118</v>
      </c>
      <c r="D144" s="61">
        <v>139</v>
      </c>
      <c r="E144" s="61">
        <v>2117</v>
      </c>
      <c r="F144" s="133">
        <v>2256</v>
      </c>
    </row>
    <row r="145" spans="1:6" ht="15" x14ac:dyDescent="0.25">
      <c r="A145" s="32">
        <v>43556</v>
      </c>
      <c r="B145" s="56" t="s">
        <v>114</v>
      </c>
      <c r="C145" s="57" t="s">
        <v>118</v>
      </c>
      <c r="D145" s="61">
        <v>1621199</v>
      </c>
      <c r="E145" s="61">
        <v>590809</v>
      </c>
      <c r="F145" s="133">
        <v>2212008</v>
      </c>
    </row>
    <row r="146" spans="1:6" ht="15" x14ac:dyDescent="0.25">
      <c r="A146" s="32">
        <v>43556</v>
      </c>
      <c r="B146" s="56" t="s">
        <v>116</v>
      </c>
      <c r="C146" s="57" t="s">
        <v>117</v>
      </c>
      <c r="D146" s="61">
        <v>701902</v>
      </c>
      <c r="E146" s="61">
        <v>305351</v>
      </c>
      <c r="F146" s="133">
        <v>1007253</v>
      </c>
    </row>
    <row r="147" spans="1:6" ht="15" x14ac:dyDescent="0.25">
      <c r="A147" s="32">
        <v>43556</v>
      </c>
      <c r="B147" s="56" t="s">
        <v>116</v>
      </c>
      <c r="C147" s="57" t="s">
        <v>16</v>
      </c>
      <c r="D147" s="61">
        <v>1397387</v>
      </c>
      <c r="E147" s="61">
        <v>542838</v>
      </c>
      <c r="F147" s="133">
        <v>1940225</v>
      </c>
    </row>
    <row r="148" spans="1:6" ht="15" x14ac:dyDescent="0.25">
      <c r="A148" s="32">
        <v>43556</v>
      </c>
      <c r="B148" s="56" t="s">
        <v>116</v>
      </c>
      <c r="C148" s="57" t="s">
        <v>119</v>
      </c>
      <c r="D148" s="61">
        <v>464229</v>
      </c>
      <c r="E148" s="61">
        <v>155492</v>
      </c>
      <c r="F148" s="133">
        <v>619721</v>
      </c>
    </row>
    <row r="149" spans="1:6" ht="15" x14ac:dyDescent="0.25">
      <c r="A149" s="32">
        <v>43556</v>
      </c>
      <c r="B149" s="56" t="s">
        <v>116</v>
      </c>
      <c r="C149" s="57" t="s">
        <v>120</v>
      </c>
      <c r="D149" s="61">
        <v>181605</v>
      </c>
      <c r="E149" s="61">
        <v>72081</v>
      </c>
      <c r="F149" s="133">
        <v>253686</v>
      </c>
    </row>
    <row r="150" spans="1:6" ht="15" x14ac:dyDescent="0.25">
      <c r="A150" s="32">
        <v>43556</v>
      </c>
      <c r="B150" s="56" t="s">
        <v>116</v>
      </c>
      <c r="C150" s="57" t="s">
        <v>121</v>
      </c>
      <c r="D150" s="61">
        <v>42695</v>
      </c>
      <c r="E150" s="61">
        <v>8679</v>
      </c>
      <c r="F150" s="133">
        <v>51374</v>
      </c>
    </row>
    <row r="151" spans="1:6" ht="15" x14ac:dyDescent="0.25">
      <c r="A151" s="32">
        <v>43556</v>
      </c>
      <c r="B151" s="56" t="s">
        <v>118</v>
      </c>
      <c r="C151" s="57" t="s">
        <v>122</v>
      </c>
      <c r="D151" s="61">
        <v>6956</v>
      </c>
      <c r="E151" s="61">
        <v>1235</v>
      </c>
      <c r="F151" s="133">
        <v>8191</v>
      </c>
    </row>
    <row r="152" spans="1:6" ht="15" x14ac:dyDescent="0.25">
      <c r="A152" s="32">
        <v>43556</v>
      </c>
      <c r="B152" s="56" t="s">
        <v>124</v>
      </c>
      <c r="C152" s="57" t="s">
        <v>118</v>
      </c>
      <c r="D152" s="61">
        <v>1768</v>
      </c>
      <c r="E152" s="61">
        <v>878</v>
      </c>
      <c r="F152" s="133">
        <v>2646</v>
      </c>
    </row>
    <row r="153" spans="1:6" ht="15" x14ac:dyDescent="0.25">
      <c r="A153" s="32">
        <v>43556</v>
      </c>
      <c r="B153" s="56" t="s">
        <v>125</v>
      </c>
      <c r="C153" s="57" t="s">
        <v>118</v>
      </c>
      <c r="D153" s="61">
        <v>7837</v>
      </c>
      <c r="E153" s="61">
        <v>1912</v>
      </c>
      <c r="F153" s="133">
        <v>9749</v>
      </c>
    </row>
    <row r="154" spans="1:6" ht="15" x14ac:dyDescent="0.25">
      <c r="A154" s="32">
        <v>43556</v>
      </c>
      <c r="B154" s="56" t="s">
        <v>127</v>
      </c>
      <c r="C154" s="57" t="s">
        <v>118</v>
      </c>
      <c r="D154" s="61">
        <v>140302</v>
      </c>
      <c r="E154" s="61">
        <v>33530</v>
      </c>
      <c r="F154" s="133">
        <v>173832</v>
      </c>
    </row>
    <row r="155" spans="1:6" ht="15" x14ac:dyDescent="0.25">
      <c r="A155" s="32">
        <v>43556</v>
      </c>
      <c r="B155" s="56" t="s">
        <v>128</v>
      </c>
      <c r="C155" s="57" t="s">
        <v>118</v>
      </c>
      <c r="D155" s="61">
        <v>41036</v>
      </c>
      <c r="E155" s="61">
        <v>3640</v>
      </c>
      <c r="F155" s="133">
        <v>44676</v>
      </c>
    </row>
    <row r="156" spans="1:6" ht="15" x14ac:dyDescent="0.25">
      <c r="A156" s="32">
        <v>43556</v>
      </c>
      <c r="B156" s="56" t="s">
        <v>129</v>
      </c>
      <c r="C156" s="57" t="s">
        <v>118</v>
      </c>
      <c r="D156" s="61">
        <v>32680</v>
      </c>
      <c r="E156" s="61">
        <v>5111</v>
      </c>
      <c r="F156" s="133">
        <v>37791</v>
      </c>
    </row>
    <row r="157" spans="1:6" ht="15" x14ac:dyDescent="0.25">
      <c r="A157" s="32">
        <v>43556</v>
      </c>
      <c r="B157" s="56" t="s">
        <v>130</v>
      </c>
      <c r="C157" s="57" t="s">
        <v>118</v>
      </c>
      <c r="D157" s="61">
        <v>189</v>
      </c>
      <c r="E157" s="61">
        <v>2900</v>
      </c>
      <c r="F157" s="133">
        <v>3089</v>
      </c>
    </row>
    <row r="158" spans="1:6" ht="15" x14ac:dyDescent="0.25">
      <c r="A158" s="32">
        <v>43525</v>
      </c>
      <c r="B158" s="56" t="s">
        <v>114</v>
      </c>
      <c r="C158" s="57" t="s">
        <v>118</v>
      </c>
      <c r="D158" s="61">
        <v>1398575</v>
      </c>
      <c r="E158" s="61">
        <v>533608</v>
      </c>
      <c r="F158" s="133">
        <v>1932183</v>
      </c>
    </row>
    <row r="159" spans="1:6" ht="15" x14ac:dyDescent="0.25">
      <c r="A159" s="32">
        <v>43525</v>
      </c>
      <c r="B159" s="56" t="s">
        <v>116</v>
      </c>
      <c r="C159" s="57" t="s">
        <v>117</v>
      </c>
      <c r="D159" s="61">
        <v>593682</v>
      </c>
      <c r="E159" s="61">
        <v>270919</v>
      </c>
      <c r="F159" s="133">
        <v>864601</v>
      </c>
    </row>
    <row r="160" spans="1:6" ht="15" x14ac:dyDescent="0.25">
      <c r="A160" s="32">
        <v>43525</v>
      </c>
      <c r="B160" s="56" t="s">
        <v>116</v>
      </c>
      <c r="C160" s="57" t="s">
        <v>16</v>
      </c>
      <c r="D160" s="61">
        <v>1212518</v>
      </c>
      <c r="E160" s="61">
        <v>487868</v>
      </c>
      <c r="F160" s="133">
        <v>1700386</v>
      </c>
    </row>
    <row r="161" spans="1:6" ht="15" x14ac:dyDescent="0.25">
      <c r="A161" s="32">
        <v>43525</v>
      </c>
      <c r="B161" s="56" t="s">
        <v>116</v>
      </c>
      <c r="C161" s="57" t="s">
        <v>119</v>
      </c>
      <c r="D161" s="61">
        <v>415401</v>
      </c>
      <c r="E161" s="61">
        <v>136754</v>
      </c>
      <c r="F161" s="133">
        <v>552155</v>
      </c>
    </row>
    <row r="162" spans="1:6" ht="15" x14ac:dyDescent="0.25">
      <c r="A162" s="32">
        <v>43525</v>
      </c>
      <c r="B162" s="56" t="s">
        <v>116</v>
      </c>
      <c r="C162" s="57" t="s">
        <v>120</v>
      </c>
      <c r="D162" s="61">
        <v>157504</v>
      </c>
      <c r="E162" s="61">
        <v>67308</v>
      </c>
      <c r="F162" s="133">
        <v>224812</v>
      </c>
    </row>
    <row r="163" spans="1:6" ht="15" x14ac:dyDescent="0.25">
      <c r="A163" s="32">
        <v>43525</v>
      </c>
      <c r="B163" s="56" t="s">
        <v>116</v>
      </c>
      <c r="C163" s="57" t="s">
        <v>121</v>
      </c>
      <c r="D163" s="61">
        <v>39379</v>
      </c>
      <c r="E163" s="61">
        <v>11019</v>
      </c>
      <c r="F163" s="133">
        <v>50398</v>
      </c>
    </row>
    <row r="164" spans="1:6" ht="15" x14ac:dyDescent="0.25">
      <c r="A164" s="32">
        <v>43525</v>
      </c>
      <c r="B164" s="56" t="s">
        <v>116</v>
      </c>
      <c r="C164" s="57" t="s">
        <v>122</v>
      </c>
      <c r="D164" s="61">
        <v>6552</v>
      </c>
      <c r="E164" s="61">
        <v>1868</v>
      </c>
      <c r="F164" s="133">
        <v>8420</v>
      </c>
    </row>
    <row r="165" spans="1:6" ht="15" x14ac:dyDescent="0.25">
      <c r="A165" s="32">
        <v>43525</v>
      </c>
      <c r="B165" s="56" t="s">
        <v>124</v>
      </c>
      <c r="C165" s="57" t="s">
        <v>118</v>
      </c>
      <c r="D165" s="61">
        <v>1275</v>
      </c>
      <c r="E165" s="61">
        <v>480</v>
      </c>
      <c r="F165" s="133">
        <v>1755</v>
      </c>
    </row>
    <row r="166" spans="1:6" ht="15" x14ac:dyDescent="0.25">
      <c r="A166" s="32">
        <v>43525</v>
      </c>
      <c r="B166" s="56" t="s">
        <v>125</v>
      </c>
      <c r="C166" s="57" t="s">
        <v>118</v>
      </c>
      <c r="D166" s="61">
        <v>3956</v>
      </c>
      <c r="E166" s="61">
        <v>1529</v>
      </c>
      <c r="F166" s="133">
        <v>5485</v>
      </c>
    </row>
    <row r="167" spans="1:6" ht="15" x14ac:dyDescent="0.25">
      <c r="A167" s="32">
        <v>43525</v>
      </c>
      <c r="B167" s="56" t="s">
        <v>127</v>
      </c>
      <c r="C167" s="57" t="s">
        <v>118</v>
      </c>
      <c r="D167" s="61">
        <v>122048</v>
      </c>
      <c r="E167" s="61">
        <v>32535</v>
      </c>
      <c r="F167" s="133">
        <v>154583</v>
      </c>
    </row>
    <row r="168" spans="1:6" ht="15" x14ac:dyDescent="0.25">
      <c r="A168" s="32">
        <v>43525</v>
      </c>
      <c r="B168" s="56" t="s">
        <v>128</v>
      </c>
      <c r="C168" s="57" t="s">
        <v>118</v>
      </c>
      <c r="D168" s="61">
        <v>32003</v>
      </c>
      <c r="E168" s="61">
        <v>3316</v>
      </c>
      <c r="F168" s="133">
        <v>35319</v>
      </c>
    </row>
    <row r="169" spans="1:6" ht="15" x14ac:dyDescent="0.25">
      <c r="A169" s="32">
        <v>43525</v>
      </c>
      <c r="B169" s="56" t="s">
        <v>129</v>
      </c>
      <c r="C169" s="57" t="s">
        <v>118</v>
      </c>
      <c r="D169" s="61">
        <v>26590</v>
      </c>
      <c r="E169" s="61">
        <v>5076</v>
      </c>
      <c r="F169" s="133">
        <v>31666</v>
      </c>
    </row>
    <row r="170" spans="1:6" ht="15" x14ac:dyDescent="0.25">
      <c r="A170" s="32">
        <v>43525</v>
      </c>
      <c r="B170" s="56" t="s">
        <v>130</v>
      </c>
      <c r="C170" s="57" t="s">
        <v>118</v>
      </c>
      <c r="D170" s="61">
        <v>185</v>
      </c>
      <c r="E170" s="61">
        <v>2804</v>
      </c>
      <c r="F170" s="133">
        <v>2989</v>
      </c>
    </row>
    <row r="171" spans="1:6" ht="15" x14ac:dyDescent="0.25">
      <c r="A171" s="32">
        <v>43497</v>
      </c>
      <c r="B171" s="56" t="s">
        <v>114</v>
      </c>
      <c r="C171" s="57" t="s">
        <v>118</v>
      </c>
      <c r="D171" s="61">
        <v>1071591</v>
      </c>
      <c r="E171" s="61">
        <v>463003</v>
      </c>
      <c r="F171" s="133">
        <v>1534594</v>
      </c>
    </row>
    <row r="172" spans="1:6" ht="15" x14ac:dyDescent="0.25">
      <c r="A172" s="32">
        <v>43497</v>
      </c>
      <c r="B172" s="56" t="s">
        <v>116</v>
      </c>
      <c r="C172" s="57" t="s">
        <v>117</v>
      </c>
      <c r="D172" s="61">
        <v>455545</v>
      </c>
      <c r="E172" s="61">
        <v>243568</v>
      </c>
      <c r="F172" s="133">
        <v>699113</v>
      </c>
    </row>
    <row r="173" spans="1:6" ht="15" x14ac:dyDescent="0.25">
      <c r="A173" s="32">
        <v>43497</v>
      </c>
      <c r="B173" s="56" t="s">
        <v>116</v>
      </c>
      <c r="C173" s="57" t="s">
        <v>16</v>
      </c>
      <c r="D173" s="61">
        <v>926056</v>
      </c>
      <c r="E173" s="61">
        <v>419374</v>
      </c>
      <c r="F173" s="133">
        <v>1345430</v>
      </c>
    </row>
    <row r="174" spans="1:6" ht="15" x14ac:dyDescent="0.25">
      <c r="A174" s="32">
        <v>43497</v>
      </c>
      <c r="B174" s="56" t="s">
        <v>116</v>
      </c>
      <c r="C174" s="57" t="s">
        <v>119</v>
      </c>
      <c r="D174" s="61">
        <v>327927</v>
      </c>
      <c r="E174" s="61">
        <v>117732</v>
      </c>
      <c r="F174" s="133">
        <v>445659</v>
      </c>
    </row>
    <row r="175" spans="1:6" ht="15" x14ac:dyDescent="0.25">
      <c r="A175" s="32">
        <v>43497</v>
      </c>
      <c r="B175" s="56" t="s">
        <v>116</v>
      </c>
      <c r="C175" s="57" t="s">
        <v>120</v>
      </c>
      <c r="D175" s="61">
        <v>112721</v>
      </c>
      <c r="E175" s="61">
        <v>46697</v>
      </c>
      <c r="F175" s="133">
        <v>159418</v>
      </c>
    </row>
    <row r="176" spans="1:6" ht="15" x14ac:dyDescent="0.25">
      <c r="A176" s="32">
        <v>43497</v>
      </c>
      <c r="B176" s="56" t="s">
        <v>116</v>
      </c>
      <c r="C176" s="57" t="s">
        <v>121</v>
      </c>
      <c r="D176" s="61">
        <v>25291</v>
      </c>
      <c r="E176" s="61">
        <v>9541</v>
      </c>
      <c r="F176" s="133">
        <v>34832</v>
      </c>
    </row>
    <row r="177" spans="1:6" ht="15" x14ac:dyDescent="0.25">
      <c r="A177" s="32">
        <v>43497</v>
      </c>
      <c r="B177" s="56" t="s">
        <v>116</v>
      </c>
      <c r="C177" s="57" t="s">
        <v>122</v>
      </c>
      <c r="D177" s="61">
        <v>4572</v>
      </c>
      <c r="E177" s="61">
        <v>1836</v>
      </c>
      <c r="F177" s="133">
        <v>6408</v>
      </c>
    </row>
    <row r="178" spans="1:6" ht="15" x14ac:dyDescent="0.25">
      <c r="A178" s="32">
        <v>43497</v>
      </c>
      <c r="B178" s="56" t="s">
        <v>124</v>
      </c>
      <c r="C178" s="57" t="s">
        <v>118</v>
      </c>
      <c r="D178" s="61">
        <v>975</v>
      </c>
      <c r="E178" s="61">
        <v>376</v>
      </c>
      <c r="F178" s="133">
        <v>1351</v>
      </c>
    </row>
    <row r="179" spans="1:6" ht="15" x14ac:dyDescent="0.25">
      <c r="A179" s="32">
        <v>43497</v>
      </c>
      <c r="B179" s="56" t="s">
        <v>125</v>
      </c>
      <c r="C179" s="57" t="s">
        <v>118</v>
      </c>
      <c r="D179" s="61">
        <v>3021</v>
      </c>
      <c r="E179" s="61">
        <v>1363</v>
      </c>
      <c r="F179" s="133">
        <v>4384</v>
      </c>
    </row>
    <row r="180" spans="1:6" ht="15" x14ac:dyDescent="0.25">
      <c r="A180" s="32">
        <v>43497</v>
      </c>
      <c r="B180" s="56" t="s">
        <v>127</v>
      </c>
      <c r="C180" s="57" t="s">
        <v>118</v>
      </c>
      <c r="D180" s="61">
        <v>93025</v>
      </c>
      <c r="E180" s="61">
        <v>30451</v>
      </c>
      <c r="F180" s="133">
        <v>123476</v>
      </c>
    </row>
    <row r="181" spans="1:6" ht="15" x14ac:dyDescent="0.25">
      <c r="A181" s="32">
        <v>43497</v>
      </c>
      <c r="B181" s="56" t="s">
        <v>128</v>
      </c>
      <c r="C181" s="57" t="s">
        <v>118</v>
      </c>
      <c r="D181" s="61">
        <v>26258</v>
      </c>
      <c r="E181" s="61">
        <v>4037</v>
      </c>
      <c r="F181" s="133">
        <v>30295</v>
      </c>
    </row>
    <row r="182" spans="1:6" ht="15" x14ac:dyDescent="0.25">
      <c r="A182" s="32">
        <v>43497</v>
      </c>
      <c r="B182" s="56" t="s">
        <v>129</v>
      </c>
      <c r="C182" s="57" t="s">
        <v>118</v>
      </c>
      <c r="D182" s="61">
        <v>22048</v>
      </c>
      <c r="E182" s="61">
        <v>4985</v>
      </c>
      <c r="F182" s="133">
        <v>27033</v>
      </c>
    </row>
    <row r="183" spans="1:6" ht="15" x14ac:dyDescent="0.25">
      <c r="A183" s="32">
        <v>43497</v>
      </c>
      <c r="B183" s="56" t="s">
        <v>130</v>
      </c>
      <c r="C183" s="57" t="s">
        <v>118</v>
      </c>
      <c r="D183" s="61">
        <v>208</v>
      </c>
      <c r="E183" s="61">
        <v>2417</v>
      </c>
      <c r="F183" s="133">
        <v>2625</v>
      </c>
    </row>
    <row r="184" spans="1:6" ht="15" x14ac:dyDescent="0.25">
      <c r="A184" s="32">
        <v>43466</v>
      </c>
      <c r="B184" s="56" t="s">
        <v>114</v>
      </c>
      <c r="C184" s="57" t="s">
        <v>118</v>
      </c>
      <c r="D184" s="61">
        <v>1118548</v>
      </c>
      <c r="E184" s="61">
        <v>484652</v>
      </c>
      <c r="F184" s="133">
        <v>1603200</v>
      </c>
    </row>
    <row r="185" spans="1:6" ht="15" x14ac:dyDescent="0.25">
      <c r="A185" s="32">
        <v>43466</v>
      </c>
      <c r="B185" s="56" t="s">
        <v>116</v>
      </c>
      <c r="C185" s="57" t="s">
        <v>117</v>
      </c>
      <c r="D185" s="61">
        <v>493361</v>
      </c>
      <c r="E185" s="61">
        <v>248225</v>
      </c>
      <c r="F185" s="133">
        <v>741586</v>
      </c>
    </row>
    <row r="186" spans="1:6" ht="15" x14ac:dyDescent="0.25">
      <c r="A186" s="32">
        <v>43466</v>
      </c>
      <c r="B186" s="56" t="s">
        <v>116</v>
      </c>
      <c r="C186" s="57" t="s">
        <v>16</v>
      </c>
      <c r="D186" s="61">
        <v>960841</v>
      </c>
      <c r="E186" s="61">
        <v>442344</v>
      </c>
      <c r="F186" s="133">
        <v>1403185</v>
      </c>
    </row>
    <row r="187" spans="1:6" ht="15" x14ac:dyDescent="0.25">
      <c r="A187" s="32">
        <v>43466</v>
      </c>
      <c r="B187" s="56" t="s">
        <v>116</v>
      </c>
      <c r="C187" s="57" t="s">
        <v>119</v>
      </c>
      <c r="D187" s="61">
        <v>325374</v>
      </c>
      <c r="E187" s="61">
        <v>130861</v>
      </c>
      <c r="F187" s="133">
        <v>456235</v>
      </c>
    </row>
    <row r="188" spans="1:6" ht="15" x14ac:dyDescent="0.25">
      <c r="A188" s="32">
        <v>43466</v>
      </c>
      <c r="B188" s="56" t="s">
        <v>116</v>
      </c>
      <c r="C188" s="57" t="s">
        <v>120</v>
      </c>
      <c r="D188" s="61">
        <v>109230</v>
      </c>
      <c r="E188" s="61">
        <v>51911</v>
      </c>
      <c r="F188" s="133">
        <v>161141</v>
      </c>
    </row>
    <row r="189" spans="1:6" ht="15" x14ac:dyDescent="0.25">
      <c r="A189" s="32">
        <v>43466</v>
      </c>
      <c r="B189" s="56" t="s">
        <v>116</v>
      </c>
      <c r="C189" s="57" t="s">
        <v>121</v>
      </c>
      <c r="D189" s="61">
        <v>28010</v>
      </c>
      <c r="E189" s="61">
        <v>9659</v>
      </c>
      <c r="F189" s="133">
        <v>37669</v>
      </c>
    </row>
    <row r="190" spans="1:6" ht="15" x14ac:dyDescent="0.25">
      <c r="A190" s="32">
        <v>43466</v>
      </c>
      <c r="B190" s="56" t="s">
        <v>116</v>
      </c>
      <c r="C190" s="57" t="s">
        <v>122</v>
      </c>
      <c r="D190" s="61">
        <v>4866</v>
      </c>
      <c r="E190" s="61">
        <v>1688</v>
      </c>
      <c r="F190" s="133">
        <v>6554</v>
      </c>
    </row>
    <row r="191" spans="1:6" ht="15" x14ac:dyDescent="0.25">
      <c r="A191" s="32">
        <v>43466</v>
      </c>
      <c r="B191" s="56" t="s">
        <v>124</v>
      </c>
      <c r="C191" s="57" t="s">
        <v>118</v>
      </c>
      <c r="D191" s="61">
        <v>999</v>
      </c>
      <c r="E191" s="61">
        <v>222</v>
      </c>
      <c r="F191" s="133">
        <v>1221</v>
      </c>
    </row>
    <row r="192" spans="1:6" ht="15" x14ac:dyDescent="0.25">
      <c r="A192" s="32">
        <v>43466</v>
      </c>
      <c r="B192" s="56" t="s">
        <v>125</v>
      </c>
      <c r="C192" s="57" t="s">
        <v>118</v>
      </c>
      <c r="D192" s="61">
        <v>5213</v>
      </c>
      <c r="E192" s="61">
        <v>1826</v>
      </c>
      <c r="F192" s="133">
        <v>7039</v>
      </c>
    </row>
    <row r="193" spans="1:6" ht="15" x14ac:dyDescent="0.25">
      <c r="A193" s="32">
        <v>43466</v>
      </c>
      <c r="B193" s="56" t="s">
        <v>127</v>
      </c>
      <c r="C193" s="57" t="s">
        <v>118</v>
      </c>
      <c r="D193" s="61">
        <v>93059</v>
      </c>
      <c r="E193" s="61">
        <v>29967</v>
      </c>
      <c r="F193" s="133">
        <v>123026</v>
      </c>
    </row>
    <row r="194" spans="1:6" ht="15" x14ac:dyDescent="0.25">
      <c r="A194" s="32">
        <v>43466</v>
      </c>
      <c r="B194" s="56" t="s">
        <v>128</v>
      </c>
      <c r="C194" s="57" t="s">
        <v>118</v>
      </c>
      <c r="D194" s="61">
        <v>34081</v>
      </c>
      <c r="E194" s="61">
        <v>2741</v>
      </c>
      <c r="F194" s="133">
        <v>36822</v>
      </c>
    </row>
    <row r="195" spans="1:6" ht="15" x14ac:dyDescent="0.25">
      <c r="A195" s="32">
        <v>43466</v>
      </c>
      <c r="B195" s="56" t="s">
        <v>129</v>
      </c>
      <c r="C195" s="57" t="s">
        <v>118</v>
      </c>
      <c r="D195" s="61">
        <v>24000</v>
      </c>
      <c r="E195" s="61">
        <v>4670</v>
      </c>
      <c r="F195" s="133">
        <v>28670</v>
      </c>
    </row>
    <row r="196" spans="1:6" ht="15.75" thickBot="1" x14ac:dyDescent="0.3">
      <c r="A196" s="33">
        <v>43466</v>
      </c>
      <c r="B196" s="98" t="s">
        <v>130</v>
      </c>
      <c r="C196" s="130" t="s">
        <v>118</v>
      </c>
      <c r="D196" s="99">
        <v>355</v>
      </c>
      <c r="E196" s="99">
        <v>2882</v>
      </c>
      <c r="F196" s="134">
        <v>3237</v>
      </c>
    </row>
    <row r="198" spans="1:6" x14ac:dyDescent="0.2">
      <c r="A198" s="173" t="s">
        <v>103</v>
      </c>
    </row>
  </sheetData>
  <mergeCells count="6">
    <mergeCell ref="A1:F1"/>
    <mergeCell ref="A3:A4"/>
    <mergeCell ref="B3:B4"/>
    <mergeCell ref="C3:C4"/>
    <mergeCell ref="D3:F3"/>
    <mergeCell ref="A2:F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workbookViewId="0">
      <selection sqref="A1:F1"/>
    </sheetView>
  </sheetViews>
  <sheetFormatPr defaultColWidth="10.875" defaultRowHeight="14.25" x14ac:dyDescent="0.2"/>
  <cols>
    <col min="1" max="1" width="15.875" style="12" customWidth="1"/>
    <col min="2" max="2" width="22.875" style="5" customWidth="1"/>
    <col min="3" max="3" width="10.875" style="5"/>
    <col min="4" max="6" width="12.875" style="5" customWidth="1"/>
    <col min="7" max="16384" width="10.875" style="5"/>
  </cols>
  <sheetData>
    <row r="1" spans="1:7" ht="30" customHeight="1" thickBot="1" x14ac:dyDescent="0.25">
      <c r="A1" s="176" t="s">
        <v>166</v>
      </c>
      <c r="B1" s="189"/>
      <c r="C1" s="189"/>
      <c r="D1" s="189"/>
      <c r="E1" s="189"/>
      <c r="F1" s="177"/>
      <c r="G1" s="5" t="s">
        <v>118</v>
      </c>
    </row>
    <row r="2" spans="1:7" ht="15.95" customHeight="1" thickBot="1" x14ac:dyDescent="0.3">
      <c r="A2" s="221" t="s">
        <v>1</v>
      </c>
      <c r="B2" s="222"/>
      <c r="C2" s="222"/>
      <c r="D2" s="222"/>
      <c r="E2" s="222"/>
      <c r="F2" s="223"/>
    </row>
    <row r="3" spans="1:7" ht="15" x14ac:dyDescent="0.2">
      <c r="A3" s="218" t="s">
        <v>18</v>
      </c>
      <c r="B3" s="203" t="s">
        <v>107</v>
      </c>
      <c r="C3" s="211" t="s">
        <v>115</v>
      </c>
      <c r="D3" s="211" t="s">
        <v>133</v>
      </c>
      <c r="E3" s="211"/>
      <c r="F3" s="212"/>
    </row>
    <row r="4" spans="1:7" ht="15.75" thickBot="1" x14ac:dyDescent="0.25">
      <c r="A4" s="219"/>
      <c r="B4" s="204"/>
      <c r="C4" s="220"/>
      <c r="D4" s="171" t="s">
        <v>135</v>
      </c>
      <c r="E4" s="171" t="s">
        <v>136</v>
      </c>
      <c r="F4" s="172" t="s">
        <v>16</v>
      </c>
    </row>
    <row r="5" spans="1:7" ht="15" x14ac:dyDescent="0.25">
      <c r="A5" s="165">
        <v>43862</v>
      </c>
      <c r="B5" s="91" t="s">
        <v>116</v>
      </c>
      <c r="C5" s="94" t="s">
        <v>117</v>
      </c>
      <c r="D5" s="93">
        <v>2.4287291580805843</v>
      </c>
      <c r="E5" s="93">
        <v>1.6893785656851859</v>
      </c>
      <c r="F5" s="96">
        <v>2.1007442510920304</v>
      </c>
    </row>
    <row r="6" spans="1:7" ht="15" x14ac:dyDescent="0.25">
      <c r="A6" s="32">
        <v>43862</v>
      </c>
      <c r="B6" s="91" t="s">
        <v>116</v>
      </c>
      <c r="C6" s="57" t="s">
        <v>119</v>
      </c>
      <c r="D6" s="60">
        <v>2.7574221705999333</v>
      </c>
      <c r="E6" s="60">
        <v>1.766776291925616</v>
      </c>
      <c r="F6" s="97">
        <v>2.3401493236636246</v>
      </c>
    </row>
    <row r="7" spans="1:7" ht="15" x14ac:dyDescent="0.25">
      <c r="A7" s="32">
        <v>43862</v>
      </c>
      <c r="B7" s="91" t="s">
        <v>116</v>
      </c>
      <c r="C7" s="57" t="s">
        <v>120</v>
      </c>
      <c r="D7" s="60">
        <v>2.6733003260475789</v>
      </c>
      <c r="E7" s="60">
        <v>1.5866690863839055</v>
      </c>
      <c r="F7" s="97">
        <v>2.1492304037410754</v>
      </c>
    </row>
    <row r="8" spans="1:7" ht="15" x14ac:dyDescent="0.25">
      <c r="A8" s="32">
        <v>43862</v>
      </c>
      <c r="B8" s="91" t="s">
        <v>116</v>
      </c>
      <c r="C8" s="57" t="s">
        <v>121</v>
      </c>
      <c r="D8" s="60">
        <v>2.6264204545454546</v>
      </c>
      <c r="E8" s="60">
        <v>1.5201179327089838</v>
      </c>
      <c r="F8" s="97">
        <v>2.17764176164345</v>
      </c>
    </row>
    <row r="9" spans="1:7" ht="15" x14ac:dyDescent="0.25">
      <c r="A9" s="32">
        <v>43862</v>
      </c>
      <c r="B9" s="91" t="s">
        <v>116</v>
      </c>
      <c r="C9" s="57" t="s">
        <v>122</v>
      </c>
      <c r="D9" s="60">
        <v>2.6538978494623655</v>
      </c>
      <c r="E9" s="60">
        <v>1.5737704918032787</v>
      </c>
      <c r="F9" s="97">
        <v>2.1809595768794861</v>
      </c>
    </row>
    <row r="10" spans="1:7" ht="15" x14ac:dyDescent="0.25">
      <c r="A10" s="32">
        <v>43862</v>
      </c>
      <c r="B10" s="91" t="s">
        <v>116</v>
      </c>
      <c r="C10" s="57" t="s">
        <v>16</v>
      </c>
      <c r="D10" s="60">
        <v>2.5656107721159751</v>
      </c>
      <c r="E10" s="60">
        <v>1.6940453835489022</v>
      </c>
      <c r="F10" s="97">
        <v>2.1814810861484055</v>
      </c>
    </row>
    <row r="11" spans="1:7" ht="15" x14ac:dyDescent="0.25">
      <c r="A11" s="32">
        <v>43862</v>
      </c>
      <c r="B11" s="56" t="s">
        <v>123</v>
      </c>
      <c r="C11" s="57" t="s">
        <v>119</v>
      </c>
      <c r="D11" s="60">
        <v>1.8548387096774193</v>
      </c>
      <c r="E11" s="60">
        <v>1.8256827425915165</v>
      </c>
      <c r="F11" s="97">
        <v>1.8276422764227642</v>
      </c>
    </row>
    <row r="12" spans="1:7" ht="15" x14ac:dyDescent="0.25">
      <c r="A12" s="32">
        <v>43862</v>
      </c>
      <c r="B12" s="56" t="s">
        <v>123</v>
      </c>
      <c r="C12" s="57" t="s">
        <v>16</v>
      </c>
      <c r="D12" s="60">
        <v>1.8548387096774193</v>
      </c>
      <c r="E12" s="60">
        <v>1.8256827425915165</v>
      </c>
      <c r="F12" s="97">
        <v>1.8276422764227642</v>
      </c>
    </row>
    <row r="13" spans="1:7" ht="15" x14ac:dyDescent="0.25">
      <c r="A13" s="32">
        <v>43862</v>
      </c>
      <c r="B13" s="56" t="s">
        <v>124</v>
      </c>
      <c r="C13" s="57" t="s">
        <v>118</v>
      </c>
      <c r="D13" s="60">
        <v>2.6675126903553301</v>
      </c>
      <c r="E13" s="60">
        <v>1.9026548672566372</v>
      </c>
      <c r="F13" s="97">
        <v>2.3137789904502046</v>
      </c>
    </row>
    <row r="14" spans="1:7" ht="15" x14ac:dyDescent="0.25">
      <c r="A14" s="32">
        <v>43862</v>
      </c>
      <c r="B14" s="56" t="s">
        <v>125</v>
      </c>
      <c r="C14" s="57" t="s">
        <v>118</v>
      </c>
      <c r="D14" s="60">
        <v>3.1492342782665363</v>
      </c>
      <c r="E14" s="60">
        <v>1.6103395061728396</v>
      </c>
      <c r="F14" s="97">
        <v>2.6923253150057276</v>
      </c>
    </row>
    <row r="15" spans="1:7" ht="15" x14ac:dyDescent="0.25">
      <c r="A15" s="32">
        <v>43862</v>
      </c>
      <c r="B15" s="56" t="s">
        <v>126</v>
      </c>
      <c r="C15" s="57" t="s">
        <v>118</v>
      </c>
      <c r="D15" s="60">
        <v>6.2142170989433234</v>
      </c>
      <c r="E15" s="60">
        <v>2.8723404255319149</v>
      </c>
      <c r="F15" s="97">
        <v>5.3274523641496119</v>
      </c>
    </row>
    <row r="16" spans="1:7" ht="15" x14ac:dyDescent="0.25">
      <c r="A16" s="32">
        <v>43862</v>
      </c>
      <c r="B16" s="56" t="s">
        <v>127</v>
      </c>
      <c r="C16" s="57" t="s">
        <v>118</v>
      </c>
      <c r="D16" s="60">
        <v>2.3908677657914379</v>
      </c>
      <c r="E16" s="60">
        <v>1.8730038502808812</v>
      </c>
      <c r="F16" s="97">
        <v>2.2542624042624042</v>
      </c>
    </row>
    <row r="17" spans="1:6" ht="15" x14ac:dyDescent="0.25">
      <c r="A17" s="32">
        <v>43862</v>
      </c>
      <c r="B17" s="56" t="s">
        <v>128</v>
      </c>
      <c r="C17" s="57" t="s">
        <v>118</v>
      </c>
      <c r="D17" s="60">
        <v>3.1680068925904652</v>
      </c>
      <c r="E17" s="60">
        <v>1.8743932038834952</v>
      </c>
      <c r="F17" s="97">
        <v>2.7524366471734893</v>
      </c>
    </row>
    <row r="18" spans="1:6" ht="15" x14ac:dyDescent="0.25">
      <c r="A18" s="32">
        <v>43862</v>
      </c>
      <c r="B18" s="56" t="s">
        <v>129</v>
      </c>
      <c r="C18" s="57" t="s">
        <v>118</v>
      </c>
      <c r="D18" s="60">
        <v>2.7007597895967272</v>
      </c>
      <c r="E18" s="60">
        <v>1.6913916298060565</v>
      </c>
      <c r="F18" s="97">
        <v>2.4426657386462503</v>
      </c>
    </row>
    <row r="19" spans="1:6" ht="15" x14ac:dyDescent="0.25">
      <c r="A19" s="32">
        <v>43862</v>
      </c>
      <c r="B19" s="56" t="s">
        <v>130</v>
      </c>
      <c r="C19" s="57" t="s">
        <v>118</v>
      </c>
      <c r="D19" s="60">
        <v>1.3616298811544991</v>
      </c>
      <c r="E19" s="60">
        <v>1.3442389758179232</v>
      </c>
      <c r="F19" s="97">
        <v>1.34937343358396</v>
      </c>
    </row>
    <row r="20" spans="1:6" ht="15" x14ac:dyDescent="0.25">
      <c r="A20" s="32">
        <v>43862</v>
      </c>
      <c r="B20" s="56" t="s">
        <v>114</v>
      </c>
      <c r="C20" s="57" t="s">
        <v>118</v>
      </c>
      <c r="D20" s="60">
        <v>2.5713716267389484</v>
      </c>
      <c r="E20" s="60">
        <v>1.7054571784660437</v>
      </c>
      <c r="F20" s="97">
        <v>2.2054494990522611</v>
      </c>
    </row>
    <row r="21" spans="1:6" ht="15" x14ac:dyDescent="0.25">
      <c r="A21" s="32">
        <v>43831</v>
      </c>
      <c r="B21" s="56" t="s">
        <v>116</v>
      </c>
      <c r="C21" s="57" t="s">
        <v>117</v>
      </c>
      <c r="D21" s="60">
        <v>2.5475325543966725</v>
      </c>
      <c r="E21" s="60">
        <v>1.7757583942685522</v>
      </c>
      <c r="F21" s="97">
        <v>2.243496458141208</v>
      </c>
    </row>
    <row r="22" spans="1:6" ht="15" x14ac:dyDescent="0.25">
      <c r="A22" s="32">
        <v>43831</v>
      </c>
      <c r="B22" s="56" t="s">
        <v>116</v>
      </c>
      <c r="C22" s="57" t="s">
        <v>119</v>
      </c>
      <c r="D22" s="60">
        <v>2.7551486914425074</v>
      </c>
      <c r="E22" s="60">
        <v>1.897707799152182</v>
      </c>
      <c r="F22" s="97">
        <v>2.4455939267639177</v>
      </c>
    </row>
    <row r="23" spans="1:6" ht="15" x14ac:dyDescent="0.25">
      <c r="A23" s="32">
        <v>43831</v>
      </c>
      <c r="B23" s="56" t="s">
        <v>116</v>
      </c>
      <c r="C23" s="57" t="s">
        <v>120</v>
      </c>
      <c r="D23" s="60">
        <v>2.6370236390584569</v>
      </c>
      <c r="E23" s="60">
        <v>1.6490632873500137</v>
      </c>
      <c r="F23" s="97">
        <v>2.1413122387162993</v>
      </c>
    </row>
    <row r="24" spans="1:6" ht="15" x14ac:dyDescent="0.25">
      <c r="A24" s="32">
        <v>43831</v>
      </c>
      <c r="B24" s="56" t="s">
        <v>116</v>
      </c>
      <c r="C24" s="57" t="s">
        <v>121</v>
      </c>
      <c r="D24" s="60">
        <v>2.4668100799016597</v>
      </c>
      <c r="E24" s="60">
        <v>1.5697278911564625</v>
      </c>
      <c r="F24" s="97">
        <v>2.1093037584719654</v>
      </c>
    </row>
    <row r="25" spans="1:6" ht="15" x14ac:dyDescent="0.25">
      <c r="A25" s="32">
        <v>43831</v>
      </c>
      <c r="B25" s="56" t="s">
        <v>116</v>
      </c>
      <c r="C25" s="57" t="s">
        <v>122</v>
      </c>
      <c r="D25" s="60">
        <v>2.7401477832512313</v>
      </c>
      <c r="E25" s="60">
        <v>1.5750825082508251</v>
      </c>
      <c r="F25" s="97">
        <v>2.2422425952045133</v>
      </c>
    </row>
    <row r="26" spans="1:6" ht="15" x14ac:dyDescent="0.25">
      <c r="A26" s="32">
        <v>43831</v>
      </c>
      <c r="B26" s="56" t="s">
        <v>116</v>
      </c>
      <c r="C26" s="57" t="s">
        <v>16</v>
      </c>
      <c r="D26" s="60">
        <v>2.621418369088278</v>
      </c>
      <c r="E26" s="60">
        <v>1.7857628591061376</v>
      </c>
      <c r="F26" s="97">
        <v>2.2902063659609055</v>
      </c>
    </row>
    <row r="27" spans="1:6" ht="15" x14ac:dyDescent="0.25">
      <c r="A27" s="32">
        <v>43831</v>
      </c>
      <c r="B27" s="56" t="s">
        <v>124</v>
      </c>
      <c r="C27" s="57" t="s">
        <v>118</v>
      </c>
      <c r="D27" s="60">
        <v>2.7220779220779221</v>
      </c>
      <c r="E27" s="60">
        <v>1.890282131661442</v>
      </c>
      <c r="F27" s="97">
        <v>2.3451704545454546</v>
      </c>
    </row>
    <row r="28" spans="1:6" ht="15" x14ac:dyDescent="0.25">
      <c r="A28" s="32">
        <v>43831</v>
      </c>
      <c r="B28" s="56" t="s">
        <v>125</v>
      </c>
      <c r="C28" s="57" t="s">
        <v>118</v>
      </c>
      <c r="D28" s="60">
        <v>3.5144362969752523</v>
      </c>
      <c r="E28" s="60">
        <v>2.1049475262368817</v>
      </c>
      <c r="F28" s="97">
        <v>3.1844506844506846</v>
      </c>
    </row>
    <row r="29" spans="1:6" ht="15" x14ac:dyDescent="0.25">
      <c r="A29" s="32">
        <v>43831</v>
      </c>
      <c r="B29" s="56" t="s">
        <v>126</v>
      </c>
      <c r="C29" s="57" t="s">
        <v>118</v>
      </c>
      <c r="D29" s="60">
        <v>5.8911489829576693</v>
      </c>
      <c r="E29" s="60">
        <v>4.9243421052631575</v>
      </c>
      <c r="F29" s="97">
        <v>5.7527084314649084</v>
      </c>
    </row>
    <row r="30" spans="1:6" ht="15" x14ac:dyDescent="0.25">
      <c r="A30" s="32">
        <v>43831</v>
      </c>
      <c r="B30" s="56" t="s">
        <v>127</v>
      </c>
      <c r="C30" s="57" t="s">
        <v>118</v>
      </c>
      <c r="D30" s="60">
        <v>2.383101375277938</v>
      </c>
      <c r="E30" s="60">
        <v>1.8526684271940059</v>
      </c>
      <c r="F30" s="97">
        <v>2.2499267596947035</v>
      </c>
    </row>
    <row r="31" spans="1:6" ht="15" x14ac:dyDescent="0.25">
      <c r="A31" s="32">
        <v>43831</v>
      </c>
      <c r="B31" s="56" t="s">
        <v>128</v>
      </c>
      <c r="C31" s="57" t="s">
        <v>118</v>
      </c>
      <c r="D31" s="60">
        <v>3.6320264525271613</v>
      </c>
      <c r="E31" s="60">
        <v>2.0547158403869408</v>
      </c>
      <c r="F31" s="97">
        <v>3.1889436141304346</v>
      </c>
    </row>
    <row r="32" spans="1:6" ht="15" x14ac:dyDescent="0.25">
      <c r="A32" s="32">
        <v>43831</v>
      </c>
      <c r="B32" s="56" t="s">
        <v>129</v>
      </c>
      <c r="C32" s="57" t="s">
        <v>118</v>
      </c>
      <c r="D32" s="60">
        <v>2.7163407962719077</v>
      </c>
      <c r="E32" s="60">
        <v>1.6384959046909904</v>
      </c>
      <c r="F32" s="97">
        <v>2.4857848212152582</v>
      </c>
    </row>
    <row r="33" spans="1:6" ht="15" x14ac:dyDescent="0.25">
      <c r="A33" s="32">
        <v>43831</v>
      </c>
      <c r="B33" s="56" t="s">
        <v>130</v>
      </c>
      <c r="C33" s="57" t="s">
        <v>118</v>
      </c>
      <c r="D33" s="60">
        <v>2.5051546391752577</v>
      </c>
      <c r="E33" s="60">
        <v>3.899856938483548</v>
      </c>
      <c r="F33" s="97">
        <v>3.7298994974874371</v>
      </c>
    </row>
    <row r="34" spans="1:6" ht="15" x14ac:dyDescent="0.25">
      <c r="A34" s="32">
        <v>43831</v>
      </c>
      <c r="B34" s="56" t="s">
        <v>114</v>
      </c>
      <c r="C34" s="57" t="s">
        <v>118</v>
      </c>
      <c r="D34" s="60">
        <v>2.6369594833140186</v>
      </c>
      <c r="E34" s="60">
        <v>1.8003950242639075</v>
      </c>
      <c r="F34" s="97">
        <v>2.3200124387817427</v>
      </c>
    </row>
    <row r="35" spans="1:6" ht="15" x14ac:dyDescent="0.25">
      <c r="A35" s="32">
        <v>43800</v>
      </c>
      <c r="B35" s="56" t="s">
        <v>116</v>
      </c>
      <c r="C35" s="57" t="s">
        <v>117</v>
      </c>
      <c r="D35" s="60">
        <v>2.4116532183898856</v>
      </c>
      <c r="E35" s="60">
        <v>1.7512034664895468</v>
      </c>
      <c r="F35" s="97">
        <v>2.1558654413872347</v>
      </c>
    </row>
    <row r="36" spans="1:6" ht="15" x14ac:dyDescent="0.25">
      <c r="A36" s="32">
        <v>43800</v>
      </c>
      <c r="B36" s="56" t="s">
        <v>116</v>
      </c>
      <c r="C36" s="57" t="s">
        <v>119</v>
      </c>
      <c r="D36" s="60">
        <v>2.652721947858045</v>
      </c>
      <c r="E36" s="60">
        <v>1.7876917514591188</v>
      </c>
      <c r="F36" s="97">
        <v>2.3436583070364834</v>
      </c>
    </row>
    <row r="37" spans="1:6" ht="15" x14ac:dyDescent="0.25">
      <c r="A37" s="32">
        <v>43800</v>
      </c>
      <c r="B37" s="56" t="s">
        <v>116</v>
      </c>
      <c r="C37" s="57" t="s">
        <v>120</v>
      </c>
      <c r="D37" s="60">
        <v>2.5562833575934012</v>
      </c>
      <c r="E37" s="60">
        <v>1.6360170783775541</v>
      </c>
      <c r="F37" s="97">
        <v>2.1700711616239183</v>
      </c>
    </row>
    <row r="38" spans="1:6" ht="15" x14ac:dyDescent="0.25">
      <c r="A38" s="32">
        <v>43800</v>
      </c>
      <c r="B38" s="56" t="s">
        <v>116</v>
      </c>
      <c r="C38" s="57" t="s">
        <v>121</v>
      </c>
      <c r="D38" s="60">
        <v>2.5736358725013506</v>
      </c>
      <c r="E38" s="60">
        <v>1.5579497224942866</v>
      </c>
      <c r="F38" s="97">
        <v>2.1691047396138092</v>
      </c>
    </row>
    <row r="39" spans="1:6" ht="15" x14ac:dyDescent="0.25">
      <c r="A39" s="32">
        <v>43800</v>
      </c>
      <c r="B39" s="56" t="s">
        <v>116</v>
      </c>
      <c r="C39" s="57" t="s">
        <v>122</v>
      </c>
      <c r="D39" s="60">
        <v>2.8064853556485354</v>
      </c>
      <c r="E39" s="60">
        <v>1.6604651162790698</v>
      </c>
      <c r="F39" s="97">
        <v>2.394040843655842</v>
      </c>
    </row>
    <row r="40" spans="1:6" ht="15" x14ac:dyDescent="0.25">
      <c r="A40" s="32">
        <v>43800</v>
      </c>
      <c r="B40" s="56" t="s">
        <v>116</v>
      </c>
      <c r="C40" s="57" t="s">
        <v>16</v>
      </c>
      <c r="D40" s="60">
        <v>2.5067288608815583</v>
      </c>
      <c r="E40" s="60">
        <v>1.743100319396051</v>
      </c>
      <c r="F40" s="97">
        <v>2.2150949149958068</v>
      </c>
    </row>
    <row r="41" spans="1:6" ht="15" x14ac:dyDescent="0.25">
      <c r="A41" s="32">
        <v>43800</v>
      </c>
      <c r="B41" s="56" t="s">
        <v>124</v>
      </c>
      <c r="C41" s="57" t="s">
        <v>118</v>
      </c>
      <c r="D41" s="60">
        <v>2.7157107231920201</v>
      </c>
      <c r="E41" s="60">
        <v>1.9192139737991267</v>
      </c>
      <c r="F41" s="97">
        <v>2.291036088474971</v>
      </c>
    </row>
    <row r="42" spans="1:6" ht="15" x14ac:dyDescent="0.25">
      <c r="A42" s="32">
        <v>43800</v>
      </c>
      <c r="B42" s="56" t="s">
        <v>125</v>
      </c>
      <c r="C42" s="57" t="s">
        <v>118</v>
      </c>
      <c r="D42" s="60">
        <v>3.0463961650402327</v>
      </c>
      <c r="E42" s="60">
        <v>1.7332912988650693</v>
      </c>
      <c r="F42" s="97">
        <v>2.7659889592029083</v>
      </c>
    </row>
    <row r="43" spans="1:6" ht="15" x14ac:dyDescent="0.25">
      <c r="A43" s="32">
        <v>43800</v>
      </c>
      <c r="B43" s="56" t="s">
        <v>126</v>
      </c>
      <c r="C43" s="57" t="s">
        <v>118</v>
      </c>
      <c r="D43" s="60">
        <v>5.770049680624556</v>
      </c>
      <c r="E43" s="60">
        <v>3.0780141843971629</v>
      </c>
      <c r="F43" s="97">
        <v>5.3211117681845064</v>
      </c>
    </row>
    <row r="44" spans="1:6" ht="15" x14ac:dyDescent="0.25">
      <c r="A44" s="32">
        <v>43800</v>
      </c>
      <c r="B44" s="56" t="s">
        <v>127</v>
      </c>
      <c r="C44" s="57" t="s">
        <v>118</v>
      </c>
      <c r="D44" s="60">
        <v>2.6744782409993397</v>
      </c>
      <c r="E44" s="60">
        <v>1.8549239289579222</v>
      </c>
      <c r="F44" s="97">
        <v>2.4408022506579545</v>
      </c>
    </row>
    <row r="45" spans="1:6" ht="15" x14ac:dyDescent="0.25">
      <c r="A45" s="32">
        <v>43800</v>
      </c>
      <c r="B45" s="56" t="s">
        <v>128</v>
      </c>
      <c r="C45" s="57" t="s">
        <v>118</v>
      </c>
      <c r="D45" s="60">
        <v>3.4838202247191012</v>
      </c>
      <c r="E45" s="60">
        <v>1.9899319727891156</v>
      </c>
      <c r="F45" s="97">
        <v>3.0472365805168988</v>
      </c>
    </row>
    <row r="46" spans="1:6" ht="15" x14ac:dyDescent="0.25">
      <c r="A46" s="32">
        <v>43800</v>
      </c>
      <c r="B46" s="56" t="s">
        <v>129</v>
      </c>
      <c r="C46" s="57" t="s">
        <v>118</v>
      </c>
      <c r="D46" s="60">
        <v>2.5419409441414333</v>
      </c>
      <c r="E46" s="60">
        <v>1.7078324225865209</v>
      </c>
      <c r="F46" s="97">
        <v>2.3708049928993198</v>
      </c>
    </row>
    <row r="47" spans="1:6" ht="15" x14ac:dyDescent="0.25">
      <c r="A47" s="32">
        <v>43800</v>
      </c>
      <c r="B47" s="56" t="s">
        <v>130</v>
      </c>
      <c r="C47" s="57" t="s">
        <v>118</v>
      </c>
      <c r="D47" s="60">
        <v>3.1944444444444446</v>
      </c>
      <c r="E47" s="60">
        <v>4.0554592720970541</v>
      </c>
      <c r="F47" s="97">
        <v>3.9599383667180277</v>
      </c>
    </row>
    <row r="48" spans="1:6" ht="15" x14ac:dyDescent="0.25">
      <c r="A48" s="32">
        <v>43800</v>
      </c>
      <c r="B48" s="56" t="s">
        <v>114</v>
      </c>
      <c r="C48" s="57" t="s">
        <v>118</v>
      </c>
      <c r="D48" s="60">
        <v>2.5526964753257193</v>
      </c>
      <c r="E48" s="60">
        <v>1.757549442359392</v>
      </c>
      <c r="F48" s="97">
        <v>2.2587841743429546</v>
      </c>
    </row>
    <row r="49" spans="1:6" ht="15" x14ac:dyDescent="0.25">
      <c r="A49" s="32">
        <v>43770</v>
      </c>
      <c r="B49" s="56" t="s">
        <v>116</v>
      </c>
      <c r="C49" s="57" t="s">
        <v>117</v>
      </c>
      <c r="D49" s="60">
        <v>2.3561831608585049</v>
      </c>
      <c r="E49" s="60">
        <v>1.8293112751962077</v>
      </c>
      <c r="F49" s="97">
        <v>2.1580643918476374</v>
      </c>
    </row>
    <row r="50" spans="1:6" ht="15" x14ac:dyDescent="0.25">
      <c r="A50" s="32">
        <v>43770</v>
      </c>
      <c r="B50" s="56" t="s">
        <v>116</v>
      </c>
      <c r="C50" s="57" t="s">
        <v>119</v>
      </c>
      <c r="D50" s="60">
        <v>2.6038773051863782</v>
      </c>
      <c r="E50" s="60">
        <v>1.8620071231907853</v>
      </c>
      <c r="F50" s="97">
        <v>2.3478601969168005</v>
      </c>
    </row>
    <row r="51" spans="1:6" ht="15" x14ac:dyDescent="0.25">
      <c r="A51" s="32">
        <v>43770</v>
      </c>
      <c r="B51" s="56" t="s">
        <v>116</v>
      </c>
      <c r="C51" s="57" t="s">
        <v>120</v>
      </c>
      <c r="D51" s="60">
        <v>2.5568027003395759</v>
      </c>
      <c r="E51" s="60">
        <v>1.652573070197352</v>
      </c>
      <c r="F51" s="97">
        <v>2.2002019629816632</v>
      </c>
    </row>
    <row r="52" spans="1:6" ht="15" x14ac:dyDescent="0.25">
      <c r="A52" s="32">
        <v>43770</v>
      </c>
      <c r="B52" s="56" t="s">
        <v>116</v>
      </c>
      <c r="C52" s="57" t="s">
        <v>121</v>
      </c>
      <c r="D52" s="60">
        <v>2.4008790814495873</v>
      </c>
      <c r="E52" s="60">
        <v>1.4947651809751721</v>
      </c>
      <c r="F52" s="97">
        <v>2.0611752831669845</v>
      </c>
    </row>
    <row r="53" spans="1:6" ht="15" x14ac:dyDescent="0.25">
      <c r="A53" s="32">
        <v>43770</v>
      </c>
      <c r="B53" s="56" t="s">
        <v>116</v>
      </c>
      <c r="C53" s="57" t="s">
        <v>122</v>
      </c>
      <c r="D53" s="60">
        <v>2.7076023391812867</v>
      </c>
      <c r="E53" s="60">
        <v>1.553968253968254</v>
      </c>
      <c r="F53" s="97">
        <v>2.2902670111972436</v>
      </c>
    </row>
    <row r="54" spans="1:6" ht="15" x14ac:dyDescent="0.25">
      <c r="A54" s="32">
        <v>43770</v>
      </c>
      <c r="B54" s="56" t="s">
        <v>116</v>
      </c>
      <c r="C54" s="57" t="s">
        <v>16</v>
      </c>
      <c r="D54" s="60">
        <v>2.4623044127940528</v>
      </c>
      <c r="E54" s="60">
        <v>1.8080165995729602</v>
      </c>
      <c r="F54" s="97">
        <v>2.2214235011618042</v>
      </c>
    </row>
    <row r="55" spans="1:6" ht="15" x14ac:dyDescent="0.25">
      <c r="A55" s="32">
        <v>43770</v>
      </c>
      <c r="B55" s="56" t="s">
        <v>124</v>
      </c>
      <c r="C55" s="57" t="s">
        <v>118</v>
      </c>
      <c r="D55" s="60">
        <v>2.8150684931506849</v>
      </c>
      <c r="E55" s="60">
        <v>1.9198396793587174</v>
      </c>
      <c r="F55" s="97">
        <v>2.3383137673425827</v>
      </c>
    </row>
    <row r="56" spans="1:6" ht="15" x14ac:dyDescent="0.25">
      <c r="A56" s="32">
        <v>43770</v>
      </c>
      <c r="B56" s="56" t="s">
        <v>125</v>
      </c>
      <c r="C56" s="57" t="s">
        <v>118</v>
      </c>
      <c r="D56" s="60">
        <v>4.9321573948439621</v>
      </c>
      <c r="E56" s="60">
        <v>1.9062233589087809</v>
      </c>
      <c r="F56" s="97">
        <v>3.8832742316784872</v>
      </c>
    </row>
    <row r="57" spans="1:6" ht="15" x14ac:dyDescent="0.25">
      <c r="A57" s="32">
        <v>43770</v>
      </c>
      <c r="B57" s="56" t="s">
        <v>126</v>
      </c>
      <c r="C57" s="57" t="s">
        <v>118</v>
      </c>
      <c r="D57" s="60">
        <v>3.1264367816091956</v>
      </c>
      <c r="E57" s="60">
        <v>2.9185082872928176</v>
      </c>
      <c r="F57" s="97">
        <v>3.0522424839822571</v>
      </c>
    </row>
    <row r="58" spans="1:6" ht="15" x14ac:dyDescent="0.25">
      <c r="A58" s="32">
        <v>43770</v>
      </c>
      <c r="B58" s="56" t="s">
        <v>127</v>
      </c>
      <c r="C58" s="57" t="s">
        <v>118</v>
      </c>
      <c r="D58" s="60">
        <v>2.5062505541271389</v>
      </c>
      <c r="E58" s="60">
        <v>1.8225075528700907</v>
      </c>
      <c r="F58" s="97">
        <v>2.3393934316353886</v>
      </c>
    </row>
    <row r="59" spans="1:6" ht="15" x14ac:dyDescent="0.25">
      <c r="A59" s="32">
        <v>43770</v>
      </c>
      <c r="B59" s="56" t="s">
        <v>128</v>
      </c>
      <c r="C59" s="57" t="s">
        <v>118</v>
      </c>
      <c r="D59" s="60">
        <v>2.1049252046288456</v>
      </c>
      <c r="E59" s="60">
        <v>2.0658653846153845</v>
      </c>
      <c r="F59" s="97">
        <v>2.0999261629337926</v>
      </c>
    </row>
    <row r="60" spans="1:6" ht="15" x14ac:dyDescent="0.25">
      <c r="A60" s="32">
        <v>43770</v>
      </c>
      <c r="B60" s="56" t="s">
        <v>129</v>
      </c>
      <c r="C60" s="57" t="s">
        <v>118</v>
      </c>
      <c r="D60" s="60">
        <v>2.4303978542691103</v>
      </c>
      <c r="E60" s="60">
        <v>1.7361769352290679</v>
      </c>
      <c r="F60" s="97">
        <v>2.2772822299651567</v>
      </c>
    </row>
    <row r="61" spans="1:6" ht="15" x14ac:dyDescent="0.25">
      <c r="A61" s="32">
        <v>43770</v>
      </c>
      <c r="B61" s="56" t="s">
        <v>130</v>
      </c>
      <c r="C61" s="57" t="s">
        <v>118</v>
      </c>
      <c r="D61" s="60">
        <v>3.4680851063829787</v>
      </c>
      <c r="E61" s="60">
        <v>4.5028248587570623</v>
      </c>
      <c r="F61" s="97">
        <v>4.4186851211072664</v>
      </c>
    </row>
    <row r="62" spans="1:6" ht="15" x14ac:dyDescent="0.25">
      <c r="A62" s="32">
        <v>43770</v>
      </c>
      <c r="B62" s="56" t="s">
        <v>114</v>
      </c>
      <c r="C62" s="57" t="s">
        <v>118</v>
      </c>
      <c r="D62" s="60">
        <v>2.4681328588106379</v>
      </c>
      <c r="E62" s="60">
        <v>1.8181660509565187</v>
      </c>
      <c r="F62" s="97">
        <v>2.2392077233775849</v>
      </c>
    </row>
    <row r="63" spans="1:6" ht="15" x14ac:dyDescent="0.25">
      <c r="A63" s="32">
        <v>43739</v>
      </c>
      <c r="B63" s="56" t="s">
        <v>116</v>
      </c>
      <c r="C63" s="57" t="s">
        <v>117</v>
      </c>
      <c r="D63" s="60">
        <v>2.3309931777185833</v>
      </c>
      <c r="E63" s="60">
        <v>1.7887907946890498</v>
      </c>
      <c r="F63" s="97">
        <v>2.1424652491717646</v>
      </c>
    </row>
    <row r="64" spans="1:6" ht="15" x14ac:dyDescent="0.25">
      <c r="A64" s="32">
        <v>43739</v>
      </c>
      <c r="B64" s="56" t="s">
        <v>116</v>
      </c>
      <c r="C64" s="57" t="s">
        <v>119</v>
      </c>
      <c r="D64" s="60">
        <v>2.5582652570879385</v>
      </c>
      <c r="E64" s="60">
        <v>1.8834608446849537</v>
      </c>
      <c r="F64" s="97">
        <v>2.352415250860489</v>
      </c>
    </row>
    <row r="65" spans="1:6" ht="15" x14ac:dyDescent="0.25">
      <c r="A65" s="32">
        <v>43739</v>
      </c>
      <c r="B65" s="56" t="s">
        <v>116</v>
      </c>
      <c r="C65" s="57" t="s">
        <v>120</v>
      </c>
      <c r="D65" s="60">
        <v>2.5594854350183454</v>
      </c>
      <c r="E65" s="60">
        <v>1.6862852750631383</v>
      </c>
      <c r="F65" s="97">
        <v>2.2528844207543353</v>
      </c>
    </row>
    <row r="66" spans="1:6" ht="15" x14ac:dyDescent="0.25">
      <c r="A66" s="32">
        <v>43739</v>
      </c>
      <c r="B66" s="56" t="s">
        <v>116</v>
      </c>
      <c r="C66" s="57" t="s">
        <v>121</v>
      </c>
      <c r="D66" s="60">
        <v>2.5891841779975278</v>
      </c>
      <c r="E66" s="60">
        <v>1.6459568733153638</v>
      </c>
      <c r="F66" s="97">
        <v>2.2926271186440679</v>
      </c>
    </row>
    <row r="67" spans="1:6" ht="15" x14ac:dyDescent="0.25">
      <c r="A67" s="32">
        <v>43739</v>
      </c>
      <c r="B67" s="56" t="s">
        <v>116</v>
      </c>
      <c r="C67" s="57" t="s">
        <v>122</v>
      </c>
      <c r="D67" s="60">
        <v>2.9026548672566372</v>
      </c>
      <c r="E67" s="60">
        <v>1.9193205944798302</v>
      </c>
      <c r="F67" s="97">
        <v>2.7571473452717563</v>
      </c>
    </row>
    <row r="68" spans="1:6" ht="15" x14ac:dyDescent="0.25">
      <c r="A68" s="32">
        <v>43739</v>
      </c>
      <c r="B68" s="56" t="s">
        <v>116</v>
      </c>
      <c r="C68" s="57" t="s">
        <v>16</v>
      </c>
      <c r="D68" s="60">
        <v>2.441619638826185</v>
      </c>
      <c r="E68" s="60">
        <v>1.7989449355140352</v>
      </c>
      <c r="F68" s="97">
        <v>2.2274577128175581</v>
      </c>
    </row>
    <row r="69" spans="1:6" ht="15" x14ac:dyDescent="0.25">
      <c r="A69" s="32">
        <v>43739</v>
      </c>
      <c r="B69" s="56" t="s">
        <v>124</v>
      </c>
      <c r="C69" s="57" t="s">
        <v>118</v>
      </c>
      <c r="D69" s="60">
        <v>2.6654343807763401</v>
      </c>
      <c r="E69" s="60">
        <v>1.935430463576159</v>
      </c>
      <c r="F69" s="97">
        <v>2.2803493449781658</v>
      </c>
    </row>
    <row r="70" spans="1:6" ht="15" x14ac:dyDescent="0.25">
      <c r="A70" s="32">
        <v>43739</v>
      </c>
      <c r="B70" s="56" t="s">
        <v>125</v>
      </c>
      <c r="C70" s="57" t="s">
        <v>118</v>
      </c>
      <c r="D70" s="60">
        <v>5.2842242503259449</v>
      </c>
      <c r="E70" s="60">
        <v>2.4883495145631067</v>
      </c>
      <c r="F70" s="97">
        <v>4.4196937856499554</v>
      </c>
    </row>
    <row r="71" spans="1:6" ht="15" x14ac:dyDescent="0.25">
      <c r="A71" s="32">
        <v>43739</v>
      </c>
      <c r="B71" s="56" t="s">
        <v>126</v>
      </c>
      <c r="C71" s="57" t="s">
        <v>118</v>
      </c>
      <c r="D71" s="60">
        <v>6.996428571428571</v>
      </c>
      <c r="E71" s="60">
        <v>3.2530120481927711</v>
      </c>
      <c r="F71" s="97">
        <v>6.3155588020452882</v>
      </c>
    </row>
    <row r="72" spans="1:6" ht="15" x14ac:dyDescent="0.25">
      <c r="A72" s="32">
        <v>43739</v>
      </c>
      <c r="B72" s="56" t="s">
        <v>127</v>
      </c>
      <c r="C72" s="57" t="s">
        <v>118</v>
      </c>
      <c r="D72" s="60">
        <v>2.6198447956985147</v>
      </c>
      <c r="E72" s="60">
        <v>1.8868334430546412</v>
      </c>
      <c r="F72" s="97">
        <v>2.4552242116001595</v>
      </c>
    </row>
    <row r="73" spans="1:6" ht="15" x14ac:dyDescent="0.25">
      <c r="A73" s="32">
        <v>43739</v>
      </c>
      <c r="B73" s="56" t="s">
        <v>128</v>
      </c>
      <c r="C73" s="57" t="s">
        <v>118</v>
      </c>
      <c r="D73" s="60">
        <v>2.0999180039826637</v>
      </c>
      <c r="E73" s="60">
        <v>2.1003737319807794</v>
      </c>
      <c r="F73" s="97">
        <v>2.0999630548371773</v>
      </c>
    </row>
    <row r="74" spans="1:6" ht="15" x14ac:dyDescent="0.25">
      <c r="A74" s="32">
        <v>43739</v>
      </c>
      <c r="B74" s="56" t="s">
        <v>129</v>
      </c>
      <c r="C74" s="57" t="s">
        <v>118</v>
      </c>
      <c r="D74" s="60">
        <v>2.3441028190016331</v>
      </c>
      <c r="E74" s="60">
        <v>1.7442582247051521</v>
      </c>
      <c r="F74" s="97">
        <v>2.2324183761918519</v>
      </c>
    </row>
    <row r="75" spans="1:6" ht="15" x14ac:dyDescent="0.25">
      <c r="A75" s="32">
        <v>43739</v>
      </c>
      <c r="B75" s="56" t="s">
        <v>130</v>
      </c>
      <c r="C75" s="57" t="s">
        <v>118</v>
      </c>
      <c r="D75" s="60">
        <v>2.5797101449275361</v>
      </c>
      <c r="E75" s="60">
        <v>4.3973214285714288</v>
      </c>
      <c r="F75" s="97">
        <v>4.2280701754385968</v>
      </c>
    </row>
    <row r="76" spans="1:6" ht="15" x14ac:dyDescent="0.25">
      <c r="A76" s="32">
        <v>43739</v>
      </c>
      <c r="B76" s="56" t="s">
        <v>114</v>
      </c>
      <c r="C76" s="57" t="s">
        <v>118</v>
      </c>
      <c r="D76" s="60">
        <v>2.462870890136327</v>
      </c>
      <c r="E76" s="60">
        <v>1.8140447695397326</v>
      </c>
      <c r="F76" s="97">
        <v>2.2560947435243675</v>
      </c>
    </row>
    <row r="77" spans="1:6" ht="15" x14ac:dyDescent="0.25">
      <c r="A77" s="32">
        <v>43709</v>
      </c>
      <c r="B77" s="56" t="s">
        <v>116</v>
      </c>
      <c r="C77" s="57" t="s">
        <v>117</v>
      </c>
      <c r="D77" s="60">
        <v>2.4587923011991881</v>
      </c>
      <c r="E77" s="60">
        <v>1.8576488685584747</v>
      </c>
      <c r="F77" s="97">
        <v>2.2539226326245307</v>
      </c>
    </row>
    <row r="78" spans="1:6" ht="15" x14ac:dyDescent="0.25">
      <c r="A78" s="32">
        <v>43709</v>
      </c>
      <c r="B78" s="56" t="s">
        <v>116</v>
      </c>
      <c r="C78" s="57" t="s">
        <v>16</v>
      </c>
      <c r="D78" s="60">
        <v>2.5549005581223567</v>
      </c>
      <c r="E78" s="60">
        <v>1.8744356637514084</v>
      </c>
      <c r="F78" s="97">
        <v>2.3380282378290169</v>
      </c>
    </row>
    <row r="79" spans="1:6" ht="15" x14ac:dyDescent="0.25">
      <c r="A79" s="32">
        <v>43709</v>
      </c>
      <c r="B79" s="56" t="s">
        <v>116</v>
      </c>
      <c r="C79" s="57" t="s">
        <v>119</v>
      </c>
      <c r="D79" s="60">
        <v>2.6996759451599504</v>
      </c>
      <c r="E79" s="60">
        <v>1.9811005207554353</v>
      </c>
      <c r="F79" s="97">
        <v>2.4916677162379166</v>
      </c>
    </row>
    <row r="80" spans="1:6" ht="15" x14ac:dyDescent="0.25">
      <c r="A80" s="32">
        <v>43709</v>
      </c>
      <c r="B80" s="56" t="s">
        <v>116</v>
      </c>
      <c r="C80" s="57" t="s">
        <v>120</v>
      </c>
      <c r="D80" s="60">
        <v>2.5784417453129627</v>
      </c>
      <c r="E80" s="60">
        <v>1.7631741140215718</v>
      </c>
      <c r="F80" s="97">
        <v>2.3224304944018117</v>
      </c>
    </row>
    <row r="81" spans="1:6" ht="15" x14ac:dyDescent="0.25">
      <c r="A81" s="32">
        <v>43709</v>
      </c>
      <c r="B81" s="56" t="s">
        <v>116</v>
      </c>
      <c r="C81" s="57" t="s">
        <v>121</v>
      </c>
      <c r="D81" s="60">
        <v>2.5117829088312305</v>
      </c>
      <c r="E81" s="60">
        <v>1.6059152677857713</v>
      </c>
      <c r="F81" s="97">
        <v>2.2660566373216531</v>
      </c>
    </row>
    <row r="82" spans="1:6" ht="15" x14ac:dyDescent="0.25">
      <c r="A82" s="32">
        <v>43709</v>
      </c>
      <c r="B82" s="56" t="s">
        <v>116</v>
      </c>
      <c r="C82" s="57" t="s">
        <v>122</v>
      </c>
      <c r="D82" s="60">
        <v>2.7209954433929195</v>
      </c>
      <c r="E82" s="60">
        <v>1.7280701754385965</v>
      </c>
      <c r="F82" s="97">
        <v>2.5841644001208826</v>
      </c>
    </row>
    <row r="83" spans="1:6" ht="15" x14ac:dyDescent="0.25">
      <c r="A83" s="32">
        <v>43709</v>
      </c>
      <c r="B83" s="56" t="s">
        <v>124</v>
      </c>
      <c r="C83" s="57" t="s">
        <v>118</v>
      </c>
      <c r="D83" s="60">
        <v>2.6531365313653135</v>
      </c>
      <c r="E83" s="60">
        <v>1.9410828025477707</v>
      </c>
      <c r="F83" s="97">
        <v>2.2709401709401709</v>
      </c>
    </row>
    <row r="84" spans="1:6" ht="15" x14ac:dyDescent="0.25">
      <c r="A84" s="32">
        <v>43709</v>
      </c>
      <c r="B84" s="56" t="s">
        <v>125</v>
      </c>
      <c r="C84" s="57" t="s">
        <v>118</v>
      </c>
      <c r="D84" s="60">
        <v>4.0621366279069768</v>
      </c>
      <c r="E84" s="60">
        <v>2.8248945147679323</v>
      </c>
      <c r="F84" s="97">
        <v>3.5574440619621344</v>
      </c>
    </row>
    <row r="85" spans="1:6" ht="15" x14ac:dyDescent="0.25">
      <c r="A85" s="32">
        <v>43709</v>
      </c>
      <c r="B85" s="56" t="s">
        <v>126</v>
      </c>
      <c r="C85" s="57" t="s">
        <v>118</v>
      </c>
      <c r="D85" s="60">
        <v>6.1914893617021276</v>
      </c>
      <c r="E85" s="60">
        <v>3.1804511278195489</v>
      </c>
      <c r="F85" s="97">
        <v>5.7824310520939735</v>
      </c>
    </row>
    <row r="86" spans="1:6" ht="15" x14ac:dyDescent="0.25">
      <c r="A86" s="32">
        <v>43709</v>
      </c>
      <c r="B86" s="56" t="s">
        <v>127</v>
      </c>
      <c r="C86" s="57" t="s">
        <v>118</v>
      </c>
      <c r="D86" s="60">
        <v>2.6145418900997521</v>
      </c>
      <c r="E86" s="60">
        <v>1.9035640804406981</v>
      </c>
      <c r="F86" s="97">
        <v>2.4548855371408131</v>
      </c>
    </row>
    <row r="87" spans="1:6" ht="15" x14ac:dyDescent="0.25">
      <c r="A87" s="32">
        <v>43709</v>
      </c>
      <c r="B87" s="56" t="s">
        <v>128</v>
      </c>
      <c r="C87" s="57" t="s">
        <v>118</v>
      </c>
      <c r="D87" s="60">
        <v>2.0999606712113268</v>
      </c>
      <c r="E87" s="60">
        <v>2.1004784688995217</v>
      </c>
      <c r="F87" s="97">
        <v>2.1</v>
      </c>
    </row>
    <row r="88" spans="1:6" ht="15" x14ac:dyDescent="0.25">
      <c r="A88" s="32">
        <v>43709</v>
      </c>
      <c r="B88" s="56" t="s">
        <v>129</v>
      </c>
      <c r="C88" s="57" t="s">
        <v>118</v>
      </c>
      <c r="D88" s="60">
        <v>2.3772157371379161</v>
      </c>
      <c r="E88" s="60">
        <v>1.6947705442902881</v>
      </c>
      <c r="F88" s="97">
        <v>2.2622685601294266</v>
      </c>
    </row>
    <row r="89" spans="1:6" ht="15" x14ac:dyDescent="0.25">
      <c r="A89" s="32">
        <v>43709</v>
      </c>
      <c r="B89" s="56" t="s">
        <v>130</v>
      </c>
      <c r="C89" s="57" t="s">
        <v>118</v>
      </c>
      <c r="D89" s="60">
        <v>1.3598654708520179</v>
      </c>
      <c r="E89" s="60">
        <v>1.3455136012992286</v>
      </c>
      <c r="F89" s="97">
        <v>1.3493293591654247</v>
      </c>
    </row>
    <row r="90" spans="1:6" ht="15" x14ac:dyDescent="0.25">
      <c r="A90" s="32">
        <v>43709</v>
      </c>
      <c r="B90" s="56" t="s">
        <v>114</v>
      </c>
      <c r="C90" s="57" t="s">
        <v>118</v>
      </c>
      <c r="D90" s="60">
        <v>2.5595297175575835</v>
      </c>
      <c r="E90" s="60">
        <v>1.8783117370167992</v>
      </c>
      <c r="F90" s="97">
        <v>2.3505674029555483</v>
      </c>
    </row>
    <row r="91" spans="1:6" ht="15" x14ac:dyDescent="0.25">
      <c r="A91" s="32">
        <v>43678</v>
      </c>
      <c r="B91" s="56" t="s">
        <v>116</v>
      </c>
      <c r="C91" s="57" t="s">
        <v>117</v>
      </c>
      <c r="D91" s="60">
        <v>2.8240117417960557</v>
      </c>
      <c r="E91" s="60">
        <v>1.9774704424167104</v>
      </c>
      <c r="F91" s="97">
        <v>2.5675023107919523</v>
      </c>
    </row>
    <row r="92" spans="1:6" ht="15" x14ac:dyDescent="0.25">
      <c r="A92" s="32">
        <v>43678</v>
      </c>
      <c r="B92" s="56" t="s">
        <v>116</v>
      </c>
      <c r="C92" s="57" t="s">
        <v>119</v>
      </c>
      <c r="D92" s="60">
        <v>2.9153256572955994</v>
      </c>
      <c r="E92" s="60">
        <v>2.1326010318793216</v>
      </c>
      <c r="F92" s="97">
        <v>2.723179663937958</v>
      </c>
    </row>
    <row r="93" spans="1:6" ht="15" x14ac:dyDescent="0.25">
      <c r="A93" s="32">
        <v>43678</v>
      </c>
      <c r="B93" s="56" t="s">
        <v>116</v>
      </c>
      <c r="C93" s="57" t="s">
        <v>120</v>
      </c>
      <c r="D93" s="60">
        <v>2.6860468087280904</v>
      </c>
      <c r="E93" s="60">
        <v>1.9620313123254887</v>
      </c>
      <c r="F93" s="97">
        <v>2.4407372368821165</v>
      </c>
    </row>
    <row r="94" spans="1:6" ht="15" x14ac:dyDescent="0.25">
      <c r="A94" s="32">
        <v>43678</v>
      </c>
      <c r="B94" s="56" t="s">
        <v>116</v>
      </c>
      <c r="C94" s="57" t="s">
        <v>121</v>
      </c>
      <c r="D94" s="60">
        <v>2.5471708378672471</v>
      </c>
      <c r="E94" s="60">
        <v>1.57602523659306</v>
      </c>
      <c r="F94" s="97">
        <v>2.298098705501618</v>
      </c>
    </row>
    <row r="95" spans="1:6" ht="15" x14ac:dyDescent="0.25">
      <c r="A95" s="32">
        <v>43678</v>
      </c>
      <c r="B95" s="56" t="s">
        <v>116</v>
      </c>
      <c r="C95" s="57" t="s">
        <v>122</v>
      </c>
      <c r="D95" s="60">
        <v>2.5703483661895761</v>
      </c>
      <c r="E95" s="60">
        <v>1.7766990291262137</v>
      </c>
      <c r="F95" s="97">
        <v>2.4734471313418682</v>
      </c>
    </row>
    <row r="96" spans="1:6" ht="15" x14ac:dyDescent="0.25">
      <c r="A96" s="32">
        <v>43678</v>
      </c>
      <c r="B96" s="56" t="s">
        <v>116</v>
      </c>
      <c r="C96" s="57" t="s">
        <v>16</v>
      </c>
      <c r="D96" s="60">
        <v>2.8266637521243321</v>
      </c>
      <c r="E96" s="60">
        <v>2.0039767919280229</v>
      </c>
      <c r="F96" s="97">
        <v>2.589240482070208</v>
      </c>
    </row>
    <row r="97" spans="1:6" ht="15" x14ac:dyDescent="0.25">
      <c r="A97" s="32">
        <v>43678</v>
      </c>
      <c r="B97" s="56" t="s">
        <v>124</v>
      </c>
      <c r="C97" s="57" t="s">
        <v>118</v>
      </c>
      <c r="D97" s="60">
        <v>2.6814621409921671</v>
      </c>
      <c r="E97" s="60">
        <v>1.9539918809201624</v>
      </c>
      <c r="F97" s="97">
        <v>2.3242524916943523</v>
      </c>
    </row>
    <row r="98" spans="1:6" ht="15" x14ac:dyDescent="0.25">
      <c r="A98" s="32">
        <v>43678</v>
      </c>
      <c r="B98" s="56" t="s">
        <v>125</v>
      </c>
      <c r="C98" s="57" t="s">
        <v>118</v>
      </c>
      <c r="D98" s="60">
        <v>5.7742087860179501</v>
      </c>
      <c r="E98" s="60">
        <v>2.1371237458193981</v>
      </c>
      <c r="F98" s="97">
        <v>4.9731123388581953</v>
      </c>
    </row>
    <row r="99" spans="1:6" ht="15" x14ac:dyDescent="0.25">
      <c r="A99" s="32">
        <v>43678</v>
      </c>
      <c r="B99" s="56" t="s">
        <v>126</v>
      </c>
      <c r="C99" s="57" t="s">
        <v>118</v>
      </c>
      <c r="D99" s="60">
        <v>6.3382030679327981</v>
      </c>
      <c r="E99" s="60">
        <v>3.4410256410256412</v>
      </c>
      <c r="F99" s="97">
        <v>6.1455847255369926</v>
      </c>
    </row>
    <row r="100" spans="1:6" ht="15" x14ac:dyDescent="0.25">
      <c r="A100" s="32">
        <v>43678</v>
      </c>
      <c r="B100" s="56" t="s">
        <v>127</v>
      </c>
      <c r="C100" s="57" t="s">
        <v>118</v>
      </c>
      <c r="D100" s="60">
        <v>2.6023156219848671</v>
      </c>
      <c r="E100" s="60">
        <v>2.0686045778422346</v>
      </c>
      <c r="F100" s="97">
        <v>2.4893642574997332</v>
      </c>
    </row>
    <row r="101" spans="1:6" ht="15" x14ac:dyDescent="0.25">
      <c r="A101" s="32">
        <v>43678</v>
      </c>
      <c r="B101" s="56" t="s">
        <v>128</v>
      </c>
      <c r="C101" s="57" t="s">
        <v>118</v>
      </c>
      <c r="D101" s="60">
        <v>2.0999564546138316</v>
      </c>
      <c r="E101" s="60">
        <v>2.1</v>
      </c>
      <c r="F101" s="97">
        <v>2.0999580808658207</v>
      </c>
    </row>
    <row r="102" spans="1:6" ht="15" x14ac:dyDescent="0.25">
      <c r="A102" s="32">
        <v>43678</v>
      </c>
      <c r="B102" s="56" t="s">
        <v>129</v>
      </c>
      <c r="C102" s="57" t="s">
        <v>118</v>
      </c>
      <c r="D102" s="60">
        <v>2.5434698108318217</v>
      </c>
      <c r="E102" s="60">
        <v>1.7171000788022064</v>
      </c>
      <c r="F102" s="97">
        <v>2.4267831311894961</v>
      </c>
    </row>
    <row r="103" spans="1:6" ht="15" x14ac:dyDescent="0.25">
      <c r="A103" s="32">
        <v>43678</v>
      </c>
      <c r="B103" s="56" t="s">
        <v>130</v>
      </c>
      <c r="C103" s="57" t="s">
        <v>118</v>
      </c>
      <c r="D103" s="60">
        <v>2.4184397163120566</v>
      </c>
      <c r="E103" s="60">
        <v>2.0929032258064515</v>
      </c>
      <c r="F103" s="97">
        <v>2.143013100436681</v>
      </c>
    </row>
    <row r="104" spans="1:6" ht="15" x14ac:dyDescent="0.25">
      <c r="A104" s="32">
        <v>43678</v>
      </c>
      <c r="B104" s="56" t="s">
        <v>114</v>
      </c>
      <c r="C104" s="57" t="s">
        <v>118</v>
      </c>
      <c r="D104" s="60">
        <v>2.7997860033476702</v>
      </c>
      <c r="E104" s="60">
        <v>2.0067212925077049</v>
      </c>
      <c r="F104" s="97">
        <v>2.5823696491135322</v>
      </c>
    </row>
    <row r="105" spans="1:6" ht="15" x14ac:dyDescent="0.25">
      <c r="A105" s="32">
        <v>43647</v>
      </c>
      <c r="B105" s="56" t="s">
        <v>116</v>
      </c>
      <c r="C105" s="57" t="s">
        <v>117</v>
      </c>
      <c r="D105" s="60">
        <v>2.6119633313493646</v>
      </c>
      <c r="E105" s="60">
        <v>2.0258092858515693</v>
      </c>
      <c r="F105" s="97">
        <v>2.430903462459979</v>
      </c>
    </row>
    <row r="106" spans="1:6" ht="15" x14ac:dyDescent="0.25">
      <c r="A106" s="32">
        <v>43647</v>
      </c>
      <c r="B106" s="56" t="s">
        <v>116</v>
      </c>
      <c r="C106" s="57" t="s">
        <v>119</v>
      </c>
      <c r="D106" s="60">
        <v>2.8219236701995323</v>
      </c>
      <c r="E106" s="60">
        <v>1.9953042175616502</v>
      </c>
      <c r="F106" s="97">
        <v>2.6096880847947808</v>
      </c>
    </row>
    <row r="107" spans="1:6" ht="15" x14ac:dyDescent="0.25">
      <c r="A107" s="32">
        <v>43647</v>
      </c>
      <c r="B107" s="56" t="s">
        <v>116</v>
      </c>
      <c r="C107" s="57" t="s">
        <v>120</v>
      </c>
      <c r="D107" s="60">
        <v>2.7061981316838799</v>
      </c>
      <c r="E107" s="60">
        <v>1.7924088210347753</v>
      </c>
      <c r="F107" s="97">
        <v>2.3642311117380994</v>
      </c>
    </row>
    <row r="108" spans="1:6" ht="15" x14ac:dyDescent="0.25">
      <c r="A108" s="32">
        <v>43647</v>
      </c>
      <c r="B108" s="56" t="s">
        <v>116</v>
      </c>
      <c r="C108" s="57" t="s">
        <v>121</v>
      </c>
      <c r="D108" s="60">
        <v>2.4590428971761153</v>
      </c>
      <c r="E108" s="60">
        <v>1.5565480937948637</v>
      </c>
      <c r="F108" s="97">
        <v>2.2311379657603223</v>
      </c>
    </row>
    <row r="109" spans="1:6" ht="15" x14ac:dyDescent="0.25">
      <c r="A109" s="32">
        <v>43647</v>
      </c>
      <c r="B109" s="56" t="s">
        <v>116</v>
      </c>
      <c r="C109" s="57" t="s">
        <v>122</v>
      </c>
      <c r="D109" s="60">
        <v>2.6361861373250894</v>
      </c>
      <c r="E109" s="60">
        <v>1.9675213675213674</v>
      </c>
      <c r="F109" s="97">
        <v>2.5292509568069983</v>
      </c>
    </row>
    <row r="110" spans="1:6" ht="15" x14ac:dyDescent="0.25">
      <c r="A110" s="32">
        <v>43647</v>
      </c>
      <c r="B110" s="56" t="s">
        <v>116</v>
      </c>
      <c r="C110" s="57" t="s">
        <v>16</v>
      </c>
      <c r="D110" s="60">
        <v>2.6864094344312837</v>
      </c>
      <c r="E110" s="60">
        <v>1.9690778575372723</v>
      </c>
      <c r="F110" s="97">
        <v>2.4718358139387551</v>
      </c>
    </row>
    <row r="111" spans="1:6" ht="15" x14ac:dyDescent="0.25">
      <c r="A111" s="32">
        <v>43647</v>
      </c>
      <c r="B111" s="56" t="s">
        <v>124</v>
      </c>
      <c r="C111" s="57" t="s">
        <v>118</v>
      </c>
      <c r="D111" s="60">
        <v>2.3997308209959622</v>
      </c>
      <c r="E111" s="60">
        <v>1.9154929577464788</v>
      </c>
      <c r="F111" s="97">
        <v>2.1758321273516641</v>
      </c>
    </row>
    <row r="112" spans="1:6" ht="15" x14ac:dyDescent="0.25">
      <c r="A112" s="32">
        <v>43647</v>
      </c>
      <c r="B112" s="56" t="s">
        <v>125</v>
      </c>
      <c r="C112" s="57" t="s">
        <v>118</v>
      </c>
      <c r="D112" s="60">
        <v>6.6750313676286073</v>
      </c>
      <c r="E112" s="60">
        <v>2.3125</v>
      </c>
      <c r="F112" s="97">
        <v>5.2565622353937345</v>
      </c>
    </row>
    <row r="113" spans="1:6" ht="15" x14ac:dyDescent="0.25">
      <c r="A113" s="32">
        <v>43647</v>
      </c>
      <c r="B113" s="56" t="s">
        <v>126</v>
      </c>
      <c r="C113" s="57" t="s">
        <v>118</v>
      </c>
      <c r="D113" s="60">
        <v>6.2905109489051094</v>
      </c>
      <c r="E113" s="60">
        <v>4.5875000000000004</v>
      </c>
      <c r="F113" s="97">
        <v>6.1533557046979865</v>
      </c>
    </row>
    <row r="114" spans="1:6" ht="15" x14ac:dyDescent="0.25">
      <c r="A114" s="32">
        <v>43647</v>
      </c>
      <c r="B114" s="56" t="s">
        <v>127</v>
      </c>
      <c r="C114" s="57" t="s">
        <v>118</v>
      </c>
      <c r="D114" s="60">
        <v>2.6625602759494562</v>
      </c>
      <c r="E114" s="60">
        <v>2.0885566762728147</v>
      </c>
      <c r="F114" s="97">
        <v>2.5324450856038543</v>
      </c>
    </row>
    <row r="115" spans="1:6" ht="15" x14ac:dyDescent="0.25">
      <c r="A115" s="32">
        <v>43647</v>
      </c>
      <c r="B115" s="56" t="s">
        <v>128</v>
      </c>
      <c r="C115" s="57" t="s">
        <v>118</v>
      </c>
      <c r="D115" s="60">
        <v>2.0998915205207016</v>
      </c>
      <c r="E115" s="60">
        <v>2.1011764705882352</v>
      </c>
      <c r="F115" s="97">
        <v>2.0999615368178128</v>
      </c>
    </row>
    <row r="116" spans="1:6" ht="15" x14ac:dyDescent="0.25">
      <c r="A116" s="32">
        <v>43647</v>
      </c>
      <c r="B116" s="56" t="s">
        <v>129</v>
      </c>
      <c r="C116" s="57" t="s">
        <v>118</v>
      </c>
      <c r="D116" s="60">
        <v>2.6125374881135248</v>
      </c>
      <c r="E116" s="60">
        <v>1.6605537576411362</v>
      </c>
      <c r="F116" s="97">
        <v>2.4516168247021639</v>
      </c>
    </row>
    <row r="117" spans="1:6" ht="15" x14ac:dyDescent="0.25">
      <c r="A117" s="32">
        <v>43647</v>
      </c>
      <c r="B117" s="56" t="s">
        <v>130</v>
      </c>
      <c r="C117" s="57" t="s">
        <v>118</v>
      </c>
      <c r="D117" s="60">
        <v>3.3114754098360657</v>
      </c>
      <c r="E117" s="60">
        <v>2.2212885154061626</v>
      </c>
      <c r="F117" s="97">
        <v>2.3803827751196174</v>
      </c>
    </row>
    <row r="118" spans="1:6" ht="15" x14ac:dyDescent="0.25">
      <c r="A118" s="32">
        <v>43647</v>
      </c>
      <c r="B118" s="56" t="s">
        <v>114</v>
      </c>
      <c r="C118" s="57" t="s">
        <v>118</v>
      </c>
      <c r="D118" s="60">
        <v>2.6874621863734327</v>
      </c>
      <c r="E118" s="60">
        <v>1.9772122485468504</v>
      </c>
      <c r="F118" s="97">
        <v>2.4842582649706961</v>
      </c>
    </row>
    <row r="119" spans="1:6" ht="15" x14ac:dyDescent="0.25">
      <c r="A119" s="32">
        <v>43617</v>
      </c>
      <c r="B119" s="56" t="s">
        <v>114</v>
      </c>
      <c r="C119" s="57" t="s">
        <v>118</v>
      </c>
      <c r="D119" s="60">
        <v>2.5614391186654526</v>
      </c>
      <c r="E119" s="60">
        <v>1.9255246439815801</v>
      </c>
      <c r="F119" s="97">
        <v>2.3560251996014006</v>
      </c>
    </row>
    <row r="120" spans="1:6" ht="15" x14ac:dyDescent="0.25">
      <c r="A120" s="32">
        <v>43617</v>
      </c>
      <c r="B120" s="56" t="s">
        <v>116</v>
      </c>
      <c r="C120" s="57" t="s">
        <v>117</v>
      </c>
      <c r="D120" s="60">
        <v>2.4398994145370678</v>
      </c>
      <c r="E120" s="60">
        <v>1.9363405584846709</v>
      </c>
      <c r="F120" s="97">
        <v>2.2647623311843321</v>
      </c>
    </row>
    <row r="121" spans="1:6" ht="15" x14ac:dyDescent="0.25">
      <c r="A121" s="32">
        <v>43617</v>
      </c>
      <c r="B121" s="56" t="s">
        <v>116</v>
      </c>
      <c r="C121" s="57" t="s">
        <v>16</v>
      </c>
      <c r="D121" s="60">
        <v>2.5586590557676603</v>
      </c>
      <c r="E121" s="60">
        <v>1.9175478414409475</v>
      </c>
      <c r="F121" s="97">
        <v>2.3409616371787414</v>
      </c>
    </row>
    <row r="122" spans="1:6" ht="15" x14ac:dyDescent="0.25">
      <c r="A122" s="32">
        <v>43617</v>
      </c>
      <c r="B122" s="56" t="s">
        <v>116</v>
      </c>
      <c r="C122" s="57" t="s">
        <v>119</v>
      </c>
      <c r="D122" s="60">
        <v>2.7836633929050607</v>
      </c>
      <c r="E122" s="60">
        <v>2.0254434341928751</v>
      </c>
      <c r="F122" s="97">
        <v>2.5483266559952624</v>
      </c>
    </row>
    <row r="123" spans="1:6" ht="15" x14ac:dyDescent="0.25">
      <c r="A123" s="32">
        <v>43617</v>
      </c>
      <c r="B123" s="56" t="s">
        <v>116</v>
      </c>
      <c r="C123" s="57" t="s">
        <v>120</v>
      </c>
      <c r="D123" s="60">
        <v>2.5234685759745425</v>
      </c>
      <c r="E123" s="60">
        <v>1.7131361215006233</v>
      </c>
      <c r="F123" s="97">
        <v>2.2163369632923082</v>
      </c>
    </row>
    <row r="124" spans="1:6" ht="15" x14ac:dyDescent="0.25">
      <c r="A124" s="32">
        <v>43617</v>
      </c>
      <c r="B124" s="56" t="s">
        <v>116</v>
      </c>
      <c r="C124" s="57" t="s">
        <v>121</v>
      </c>
      <c r="D124" s="60">
        <v>2.4687767933695342</v>
      </c>
      <c r="E124" s="60">
        <v>1.5382753403933433</v>
      </c>
      <c r="F124" s="97">
        <v>2.1702902067359022</v>
      </c>
    </row>
    <row r="125" spans="1:6" ht="15" x14ac:dyDescent="0.25">
      <c r="A125" s="32">
        <v>43617</v>
      </c>
      <c r="B125" s="56" t="s">
        <v>116</v>
      </c>
      <c r="C125" s="57" t="s">
        <v>122</v>
      </c>
      <c r="D125" s="60">
        <v>2.7953953084274543</v>
      </c>
      <c r="E125" s="60">
        <v>1.7725</v>
      </c>
      <c r="F125" s="97">
        <v>2.5315925209542232</v>
      </c>
    </row>
    <row r="126" spans="1:6" ht="15" x14ac:dyDescent="0.25">
      <c r="A126" s="32">
        <v>43617</v>
      </c>
      <c r="B126" s="56" t="s">
        <v>124</v>
      </c>
      <c r="C126" s="57" t="s">
        <v>118</v>
      </c>
      <c r="D126" s="60">
        <v>2.2747252747252746</v>
      </c>
      <c r="E126" s="60">
        <v>1.9491725768321513</v>
      </c>
      <c r="F126" s="97">
        <v>2.0890087660148349</v>
      </c>
    </row>
    <row r="127" spans="1:6" ht="15" x14ac:dyDescent="0.25">
      <c r="A127" s="32">
        <v>43617</v>
      </c>
      <c r="B127" s="56" t="s">
        <v>125</v>
      </c>
      <c r="C127" s="57" t="s">
        <v>118</v>
      </c>
      <c r="D127" s="60">
        <v>5.9904076738609113</v>
      </c>
      <c r="E127" s="60">
        <v>2.6920684292379473</v>
      </c>
      <c r="F127" s="97">
        <v>4.8706441393875393</v>
      </c>
    </row>
    <row r="128" spans="1:6" ht="15" x14ac:dyDescent="0.25">
      <c r="A128" s="32">
        <v>43617</v>
      </c>
      <c r="B128" s="56" t="s">
        <v>127</v>
      </c>
      <c r="C128" s="57" t="s">
        <v>118</v>
      </c>
      <c r="D128" s="60">
        <v>2.6891549089079434</v>
      </c>
      <c r="E128" s="60">
        <v>2.0196905766526019</v>
      </c>
      <c r="F128" s="97">
        <v>2.5354091635846832</v>
      </c>
    </row>
    <row r="129" spans="1:6" ht="15" x14ac:dyDescent="0.25">
      <c r="A129" s="32">
        <v>43617</v>
      </c>
      <c r="B129" s="56" t="s">
        <v>128</v>
      </c>
      <c r="C129" s="57" t="s">
        <v>118</v>
      </c>
      <c r="D129" s="60">
        <v>2.0999654497293561</v>
      </c>
      <c r="E129" s="60">
        <v>2.0996818663838814</v>
      </c>
      <c r="F129" s="97">
        <v>2.0999508438472883</v>
      </c>
    </row>
    <row r="130" spans="1:6" ht="15" x14ac:dyDescent="0.25">
      <c r="A130" s="32">
        <v>43617</v>
      </c>
      <c r="B130" s="56" t="s">
        <v>129</v>
      </c>
      <c r="C130" s="57" t="s">
        <v>118</v>
      </c>
      <c r="D130" s="60">
        <v>2.4886344067504735</v>
      </c>
      <c r="E130" s="60">
        <v>1.6953405017921146</v>
      </c>
      <c r="F130" s="97">
        <v>2.3476106194690267</v>
      </c>
    </row>
    <row r="131" spans="1:6" ht="15" x14ac:dyDescent="0.25">
      <c r="A131" s="32">
        <v>43617</v>
      </c>
      <c r="B131" s="56" t="s">
        <v>130</v>
      </c>
      <c r="C131" s="57" t="s">
        <v>118</v>
      </c>
      <c r="D131" s="60">
        <v>2.5775862068965516</v>
      </c>
      <c r="E131" s="60">
        <v>2.9435028248587569</v>
      </c>
      <c r="F131" s="97">
        <v>2.8778979907264297</v>
      </c>
    </row>
    <row r="132" spans="1:6" ht="15" x14ac:dyDescent="0.25">
      <c r="A132" s="32">
        <v>43586</v>
      </c>
      <c r="B132" s="56" t="s">
        <v>114</v>
      </c>
      <c r="C132" s="57" t="s">
        <v>118</v>
      </c>
      <c r="D132" s="60">
        <v>2.363247664431344</v>
      </c>
      <c r="E132" s="60">
        <v>1.8106975754997874</v>
      </c>
      <c r="F132" s="97">
        <v>2.1740173549758262</v>
      </c>
    </row>
    <row r="133" spans="1:6" ht="15" x14ac:dyDescent="0.25">
      <c r="A133" s="32">
        <v>43586</v>
      </c>
      <c r="B133" s="56" t="s">
        <v>116</v>
      </c>
      <c r="C133" s="57" t="s">
        <v>117</v>
      </c>
      <c r="D133" s="60">
        <v>2.232784612718766</v>
      </c>
      <c r="E133" s="60">
        <v>1.7948342202210397</v>
      </c>
      <c r="F133" s="97">
        <v>2.0677433785305506</v>
      </c>
    </row>
    <row r="134" spans="1:6" ht="15" x14ac:dyDescent="0.25">
      <c r="A134" s="32">
        <v>43586</v>
      </c>
      <c r="B134" s="56" t="s">
        <v>116</v>
      </c>
      <c r="C134" s="57" t="s">
        <v>16</v>
      </c>
      <c r="D134" s="60">
        <v>2.3420571654786113</v>
      </c>
      <c r="E134" s="60">
        <v>1.7984838536381544</v>
      </c>
      <c r="F134" s="97">
        <v>2.1469611074489121</v>
      </c>
    </row>
    <row r="135" spans="1:6" ht="15" x14ac:dyDescent="0.25">
      <c r="A135" s="32">
        <v>43586</v>
      </c>
      <c r="B135" s="56" t="s">
        <v>116</v>
      </c>
      <c r="C135" s="57" t="s">
        <v>119</v>
      </c>
      <c r="D135" s="60">
        <v>2.5331150159744409</v>
      </c>
      <c r="E135" s="60">
        <v>1.8705112390350878</v>
      </c>
      <c r="F135" s="97">
        <v>2.3224309247799182</v>
      </c>
    </row>
    <row r="136" spans="1:6" ht="15" x14ac:dyDescent="0.25">
      <c r="A136" s="32">
        <v>43586</v>
      </c>
      <c r="B136" s="56" t="s">
        <v>116</v>
      </c>
      <c r="C136" s="57" t="s">
        <v>120</v>
      </c>
      <c r="D136" s="60">
        <v>2.3184871050869469</v>
      </c>
      <c r="E136" s="60">
        <v>1.7196321369268106</v>
      </c>
      <c r="F136" s="97">
        <v>2.0858075162222858</v>
      </c>
    </row>
    <row r="137" spans="1:6" ht="15" x14ac:dyDescent="0.25">
      <c r="A137" s="32">
        <v>43586</v>
      </c>
      <c r="B137" s="56" t="s">
        <v>116</v>
      </c>
      <c r="C137" s="57" t="s">
        <v>121</v>
      </c>
      <c r="D137" s="60">
        <v>2.2151277940205603</v>
      </c>
      <c r="E137" s="60">
        <v>1.5589442815249266</v>
      </c>
      <c r="F137" s="97">
        <v>2.001590533146711</v>
      </c>
    </row>
    <row r="138" spans="1:6" ht="15" x14ac:dyDescent="0.25">
      <c r="A138" s="32">
        <v>43586</v>
      </c>
      <c r="B138" s="56" t="s">
        <v>116</v>
      </c>
      <c r="C138" s="57" t="s">
        <v>122</v>
      </c>
      <c r="D138" s="60">
        <v>2.681443298969072</v>
      </c>
      <c r="E138" s="60">
        <v>1.7226190476190477</v>
      </c>
      <c r="F138" s="97">
        <v>2.3917266187050359</v>
      </c>
    </row>
    <row r="139" spans="1:6" ht="15" x14ac:dyDescent="0.25">
      <c r="A139" s="32">
        <v>43586</v>
      </c>
      <c r="B139" s="56" t="s">
        <v>124</v>
      </c>
      <c r="C139" s="57" t="s">
        <v>118</v>
      </c>
      <c r="D139" s="60">
        <v>2.4852320675105486</v>
      </c>
      <c r="E139" s="60">
        <v>1.9213197969543148</v>
      </c>
      <c r="F139" s="97">
        <v>2.2292626728110601</v>
      </c>
    </row>
    <row r="140" spans="1:6" ht="15" x14ac:dyDescent="0.25">
      <c r="A140" s="32">
        <v>43586</v>
      </c>
      <c r="B140" s="56" t="s">
        <v>125</v>
      </c>
      <c r="C140" s="57" t="s">
        <v>118</v>
      </c>
      <c r="D140" s="60">
        <v>6.3953934740882916</v>
      </c>
      <c r="E140" s="60">
        <v>3.4491315136476426</v>
      </c>
      <c r="F140" s="97">
        <v>5.1103896103896105</v>
      </c>
    </row>
    <row r="141" spans="1:6" ht="15" x14ac:dyDescent="0.25">
      <c r="A141" s="32">
        <v>43586</v>
      </c>
      <c r="B141" s="56" t="s">
        <v>127</v>
      </c>
      <c r="C141" s="57" t="s">
        <v>118</v>
      </c>
      <c r="D141" s="60">
        <v>2.5682206799436731</v>
      </c>
      <c r="E141" s="60">
        <v>1.8832350049164208</v>
      </c>
      <c r="F141" s="97">
        <v>2.40737320095436</v>
      </c>
    </row>
    <row r="142" spans="1:6" ht="15" x14ac:dyDescent="0.25">
      <c r="A142" s="32">
        <v>43586</v>
      </c>
      <c r="B142" s="56" t="s">
        <v>128</v>
      </c>
      <c r="C142" s="57" t="s">
        <v>118</v>
      </c>
      <c r="D142" s="60">
        <v>2.1069658011931769</v>
      </c>
      <c r="E142" s="60">
        <v>2.0417536534446765</v>
      </c>
      <c r="F142" s="97">
        <v>2.0999400209926526</v>
      </c>
    </row>
    <row r="143" spans="1:6" ht="15" x14ac:dyDescent="0.25">
      <c r="A143" s="32">
        <v>43586</v>
      </c>
      <c r="B143" s="56" t="s">
        <v>129</v>
      </c>
      <c r="C143" s="57" t="s">
        <v>118</v>
      </c>
      <c r="D143" s="60">
        <v>2.4671918731211777</v>
      </c>
      <c r="E143" s="60">
        <v>1.5946622185154296</v>
      </c>
      <c r="F143" s="97">
        <v>2.2934827729348277</v>
      </c>
    </row>
    <row r="144" spans="1:6" ht="15" x14ac:dyDescent="0.25">
      <c r="A144" s="32">
        <v>43586</v>
      </c>
      <c r="B144" s="56" t="s">
        <v>130</v>
      </c>
      <c r="C144" s="57" t="s">
        <v>118</v>
      </c>
      <c r="D144" s="60">
        <v>2.0746268656716418</v>
      </c>
      <c r="E144" s="60">
        <v>4.4568421052631582</v>
      </c>
      <c r="F144" s="97">
        <v>4.1623616236162357</v>
      </c>
    </row>
    <row r="145" spans="1:6" ht="15" x14ac:dyDescent="0.25">
      <c r="A145" s="32">
        <v>43556</v>
      </c>
      <c r="B145" s="56" t="s">
        <v>114</v>
      </c>
      <c r="C145" s="57" t="s">
        <v>118</v>
      </c>
      <c r="D145" s="60">
        <v>2.5441148085086351</v>
      </c>
      <c r="E145" s="60">
        <v>1.8129370790309465</v>
      </c>
      <c r="F145" s="97">
        <v>2.2967106902566656</v>
      </c>
    </row>
    <row r="146" spans="1:6" ht="15" x14ac:dyDescent="0.25">
      <c r="A146" s="32">
        <v>43556</v>
      </c>
      <c r="B146" s="56" t="s">
        <v>116</v>
      </c>
      <c r="C146" s="57" t="s">
        <v>117</v>
      </c>
      <c r="D146" s="60">
        <v>2.4251015782636336</v>
      </c>
      <c r="E146" s="60">
        <v>1.7686128004633652</v>
      </c>
      <c r="F146" s="97">
        <v>2.1798144052354345</v>
      </c>
    </row>
    <row r="147" spans="1:6" ht="15" x14ac:dyDescent="0.25">
      <c r="A147" s="32">
        <v>43556</v>
      </c>
      <c r="B147" s="56" t="s">
        <v>116</v>
      </c>
      <c r="C147" s="57" t="s">
        <v>16</v>
      </c>
      <c r="D147" s="60">
        <v>2.5412996866537787</v>
      </c>
      <c r="E147" s="60">
        <v>1.7933556661182581</v>
      </c>
      <c r="F147" s="97">
        <v>2.2757502360523829</v>
      </c>
    </row>
    <row r="148" spans="1:6" ht="15" x14ac:dyDescent="0.25">
      <c r="A148" s="32">
        <v>43556</v>
      </c>
      <c r="B148" s="56" t="s">
        <v>116</v>
      </c>
      <c r="C148" s="57" t="s">
        <v>119</v>
      </c>
      <c r="D148" s="60">
        <v>2.7604252763523278</v>
      </c>
      <c r="E148" s="60">
        <v>1.8649491460372289</v>
      </c>
      <c r="F148" s="97">
        <v>2.4636194141101733</v>
      </c>
    </row>
    <row r="149" spans="1:6" ht="15" x14ac:dyDescent="0.25">
      <c r="A149" s="32">
        <v>43556</v>
      </c>
      <c r="B149" s="56" t="s">
        <v>116</v>
      </c>
      <c r="C149" s="57" t="s">
        <v>120</v>
      </c>
      <c r="D149" s="60">
        <v>2.5010673313960696</v>
      </c>
      <c r="E149" s="60">
        <v>1.7630613442911653</v>
      </c>
      <c r="F149" s="97">
        <v>2.2352174104586107</v>
      </c>
    </row>
    <row r="150" spans="1:6" ht="15" x14ac:dyDescent="0.25">
      <c r="A150" s="32">
        <v>43556</v>
      </c>
      <c r="B150" s="56" t="s">
        <v>116</v>
      </c>
      <c r="C150" s="57" t="s">
        <v>121</v>
      </c>
      <c r="D150" s="60">
        <v>2.4892140858208953</v>
      </c>
      <c r="E150" s="60">
        <v>1.7037691401648998</v>
      </c>
      <c r="F150" s="97">
        <v>2.3093589858851029</v>
      </c>
    </row>
    <row r="151" spans="1:6" ht="15" x14ac:dyDescent="0.25">
      <c r="A151" s="32">
        <v>43556</v>
      </c>
      <c r="B151" s="56" t="s">
        <v>118</v>
      </c>
      <c r="C151" s="57" t="s">
        <v>122</v>
      </c>
      <c r="D151" s="60">
        <v>2.7790651218537756</v>
      </c>
      <c r="E151" s="60">
        <v>1.7898550724637681</v>
      </c>
      <c r="F151" s="97">
        <v>2.5652990917632321</v>
      </c>
    </row>
    <row r="152" spans="1:6" ht="15" x14ac:dyDescent="0.25">
      <c r="A152" s="32">
        <v>43556</v>
      </c>
      <c r="B152" s="56" t="s">
        <v>124</v>
      </c>
      <c r="C152" s="57" t="s">
        <v>118</v>
      </c>
      <c r="D152" s="60">
        <v>2.6427503736920777</v>
      </c>
      <c r="E152" s="60">
        <v>1.9296703296703297</v>
      </c>
      <c r="F152" s="97">
        <v>2.3540925266903914</v>
      </c>
    </row>
    <row r="153" spans="1:6" ht="15" x14ac:dyDescent="0.25">
      <c r="A153" s="32">
        <v>43556</v>
      </c>
      <c r="B153" s="56" t="s">
        <v>125</v>
      </c>
      <c r="C153" s="57" t="s">
        <v>118</v>
      </c>
      <c r="D153" s="60">
        <v>5.3385558583106265</v>
      </c>
      <c r="E153" s="60">
        <v>3.0205371248025275</v>
      </c>
      <c r="F153" s="97">
        <v>4.6401713469776293</v>
      </c>
    </row>
    <row r="154" spans="1:6" ht="15" x14ac:dyDescent="0.25">
      <c r="A154" s="32">
        <v>43556</v>
      </c>
      <c r="B154" s="56" t="s">
        <v>127</v>
      </c>
      <c r="C154" s="57" t="s">
        <v>118</v>
      </c>
      <c r="D154" s="60">
        <v>2.6878292687599381</v>
      </c>
      <c r="E154" s="60">
        <v>2.031751802702539</v>
      </c>
      <c r="F154" s="97">
        <v>2.530232016535181</v>
      </c>
    </row>
    <row r="155" spans="1:6" ht="15" x14ac:dyDescent="0.25">
      <c r="A155" s="32">
        <v>43556</v>
      </c>
      <c r="B155" s="56" t="s">
        <v>128</v>
      </c>
      <c r="C155" s="57" t="s">
        <v>118</v>
      </c>
      <c r="D155" s="60">
        <v>2.0998874219629515</v>
      </c>
      <c r="E155" s="60">
        <v>2.100403923831506</v>
      </c>
      <c r="F155" s="97">
        <v>2.0999294947121032</v>
      </c>
    </row>
    <row r="156" spans="1:6" ht="15" x14ac:dyDescent="0.25">
      <c r="A156" s="32">
        <v>43556</v>
      </c>
      <c r="B156" s="56" t="s">
        <v>129</v>
      </c>
      <c r="C156" s="57" t="s">
        <v>118</v>
      </c>
      <c r="D156" s="60">
        <v>2.4422688887228161</v>
      </c>
      <c r="E156" s="60">
        <v>1.7301963439404198</v>
      </c>
      <c r="F156" s="97">
        <v>2.3134986225895315</v>
      </c>
    </row>
    <row r="157" spans="1:6" ht="15" x14ac:dyDescent="0.25">
      <c r="A157" s="32">
        <v>43556</v>
      </c>
      <c r="B157" s="56" t="s">
        <v>130</v>
      </c>
      <c r="C157" s="57" t="s">
        <v>118</v>
      </c>
      <c r="D157" s="60">
        <v>1.8</v>
      </c>
      <c r="E157" s="60">
        <v>3.1763417305585979</v>
      </c>
      <c r="F157" s="97">
        <v>3.0343811394891946</v>
      </c>
    </row>
    <row r="158" spans="1:6" ht="15" x14ac:dyDescent="0.25">
      <c r="A158" s="32">
        <v>43525</v>
      </c>
      <c r="B158" s="56" t="s">
        <v>114</v>
      </c>
      <c r="C158" s="57" t="s">
        <v>118</v>
      </c>
      <c r="D158" s="60">
        <v>2.5276243593172798</v>
      </c>
      <c r="E158" s="60">
        <v>1.7527525949283931</v>
      </c>
      <c r="F158" s="97">
        <v>2.2526021386035189</v>
      </c>
    </row>
    <row r="159" spans="1:6" ht="15" x14ac:dyDescent="0.25">
      <c r="A159" s="32">
        <v>43525</v>
      </c>
      <c r="B159" s="56" t="s">
        <v>116</v>
      </c>
      <c r="C159" s="57" t="s">
        <v>117</v>
      </c>
      <c r="D159" s="60">
        <v>2.3481376888118941</v>
      </c>
      <c r="E159" s="60">
        <v>1.7034216946253866</v>
      </c>
      <c r="F159" s="97">
        <v>2.0991830045523518</v>
      </c>
    </row>
    <row r="160" spans="1:6" ht="15" x14ac:dyDescent="0.25">
      <c r="A160" s="32">
        <v>43525</v>
      </c>
      <c r="B160" s="56" t="s">
        <v>116</v>
      </c>
      <c r="C160" s="57" t="s">
        <v>16</v>
      </c>
      <c r="D160" s="60">
        <v>2.5235451067885997</v>
      </c>
      <c r="E160" s="60">
        <v>1.728783889611379</v>
      </c>
      <c r="F160" s="97">
        <v>2.2294735047890022</v>
      </c>
    </row>
    <row r="161" spans="1:6" ht="15" x14ac:dyDescent="0.25">
      <c r="A161" s="32">
        <v>43525</v>
      </c>
      <c r="B161" s="56" t="s">
        <v>116</v>
      </c>
      <c r="C161" s="57" t="s">
        <v>119</v>
      </c>
      <c r="D161" s="60">
        <v>2.7524400182877136</v>
      </c>
      <c r="E161" s="60">
        <v>1.8101843885263478</v>
      </c>
      <c r="F161" s="97">
        <v>2.4381148771570378</v>
      </c>
    </row>
    <row r="162" spans="1:6" ht="15" x14ac:dyDescent="0.25">
      <c r="A162" s="32">
        <v>43525</v>
      </c>
      <c r="B162" s="56" t="s">
        <v>116</v>
      </c>
      <c r="C162" s="57" t="s">
        <v>120</v>
      </c>
      <c r="D162" s="60">
        <v>2.6676151279575904</v>
      </c>
      <c r="E162" s="60">
        <v>1.6749116607773851</v>
      </c>
      <c r="F162" s="97">
        <v>2.2655876810206692</v>
      </c>
    </row>
    <row r="163" spans="1:6" ht="15" x14ac:dyDescent="0.25">
      <c r="A163" s="32">
        <v>43525</v>
      </c>
      <c r="B163" s="56" t="s">
        <v>116</v>
      </c>
      <c r="C163" s="57" t="s">
        <v>121</v>
      </c>
      <c r="D163" s="60">
        <v>2.5991023694805624</v>
      </c>
      <c r="E163" s="60">
        <v>1.7712586400900177</v>
      </c>
      <c r="F163" s="97">
        <v>2.3581321355043983</v>
      </c>
    </row>
    <row r="164" spans="1:6" ht="15" x14ac:dyDescent="0.25">
      <c r="A164" s="32">
        <v>43525</v>
      </c>
      <c r="B164" s="56" t="s">
        <v>116</v>
      </c>
      <c r="C164" s="57" t="s">
        <v>122</v>
      </c>
      <c r="D164" s="60">
        <v>2.5835962145110409</v>
      </c>
      <c r="E164" s="60">
        <v>1.5502074688796681</v>
      </c>
      <c r="F164" s="97">
        <v>2.2507350975674951</v>
      </c>
    </row>
    <row r="165" spans="1:6" ht="15" x14ac:dyDescent="0.25">
      <c r="A165" s="32">
        <v>43525</v>
      </c>
      <c r="B165" s="56" t="s">
        <v>124</v>
      </c>
      <c r="C165" s="57" t="s">
        <v>118</v>
      </c>
      <c r="D165" s="60">
        <v>3.1326781326781328</v>
      </c>
      <c r="E165" s="60">
        <v>2.0869565217391304</v>
      </c>
      <c r="F165" s="97">
        <v>2.7551020408163267</v>
      </c>
    </row>
    <row r="166" spans="1:6" ht="15" x14ac:dyDescent="0.25">
      <c r="A166" s="32">
        <v>43525</v>
      </c>
      <c r="B166" s="56" t="s">
        <v>125</v>
      </c>
      <c r="C166" s="57" t="s">
        <v>118</v>
      </c>
      <c r="D166" s="60">
        <v>4.8421052631578947</v>
      </c>
      <c r="E166" s="60">
        <v>2.396551724137931</v>
      </c>
      <c r="F166" s="97">
        <v>3.7697594501718212</v>
      </c>
    </row>
    <row r="167" spans="1:6" ht="15" x14ac:dyDescent="0.25">
      <c r="A167" s="32">
        <v>43525</v>
      </c>
      <c r="B167" s="56" t="s">
        <v>127</v>
      </c>
      <c r="C167" s="57" t="s">
        <v>118</v>
      </c>
      <c r="D167" s="60">
        <v>2.6663171232577447</v>
      </c>
      <c r="E167" s="60">
        <v>2.0260929131896872</v>
      </c>
      <c r="F167" s="97">
        <v>2.5000485185664383</v>
      </c>
    </row>
    <row r="168" spans="1:6" ht="15" x14ac:dyDescent="0.25">
      <c r="A168" s="32">
        <v>43525</v>
      </c>
      <c r="B168" s="56" t="s">
        <v>128</v>
      </c>
      <c r="C168" s="57" t="s">
        <v>118</v>
      </c>
      <c r="D168" s="60">
        <v>2.0999343832020996</v>
      </c>
      <c r="E168" s="60">
        <v>2.1000633312222927</v>
      </c>
      <c r="F168" s="97">
        <v>2.0999464890897199</v>
      </c>
    </row>
    <row r="169" spans="1:6" ht="15" x14ac:dyDescent="0.25">
      <c r="A169" s="32">
        <v>43525</v>
      </c>
      <c r="B169" s="56" t="s">
        <v>129</v>
      </c>
      <c r="C169" s="57" t="s">
        <v>118</v>
      </c>
      <c r="D169" s="60">
        <v>2.5321397962098846</v>
      </c>
      <c r="E169" s="60">
        <v>1.7655652173913043</v>
      </c>
      <c r="F169" s="97">
        <v>2.3673744019138754</v>
      </c>
    </row>
    <row r="170" spans="1:6" ht="15" x14ac:dyDescent="0.25">
      <c r="A170" s="32">
        <v>43525</v>
      </c>
      <c r="B170" s="56" t="s">
        <v>130</v>
      </c>
      <c r="C170" s="57" t="s">
        <v>118</v>
      </c>
      <c r="D170" s="60">
        <v>1.9473684210526316</v>
      </c>
      <c r="E170" s="60">
        <v>3.2718786464410736</v>
      </c>
      <c r="F170" s="97">
        <v>3.1397058823529411</v>
      </c>
    </row>
    <row r="171" spans="1:6" ht="15" x14ac:dyDescent="0.25">
      <c r="A171" s="32">
        <v>43497</v>
      </c>
      <c r="B171" s="56" t="s">
        <v>114</v>
      </c>
      <c r="C171" s="57" t="s">
        <v>118</v>
      </c>
      <c r="D171" s="60">
        <v>2.5108273897110509</v>
      </c>
      <c r="E171" s="60">
        <v>1.7776288964566671</v>
      </c>
      <c r="F171" s="97">
        <v>2.2329519577329324</v>
      </c>
    </row>
    <row r="172" spans="1:6" ht="15" x14ac:dyDescent="0.25">
      <c r="A172" s="32">
        <v>43497</v>
      </c>
      <c r="B172" s="56" t="s">
        <v>116</v>
      </c>
      <c r="C172" s="57" t="s">
        <v>117</v>
      </c>
      <c r="D172" s="60">
        <v>2.3699763285903805</v>
      </c>
      <c r="E172" s="60">
        <v>1.7123734533183352</v>
      </c>
      <c r="F172" s="97">
        <v>2.0903051232602294</v>
      </c>
    </row>
    <row r="173" spans="1:6" ht="15" x14ac:dyDescent="0.25">
      <c r="A173" s="32">
        <v>43497</v>
      </c>
      <c r="B173" s="56" t="s">
        <v>116</v>
      </c>
      <c r="C173" s="57" t="s">
        <v>16</v>
      </c>
      <c r="D173" s="60">
        <v>2.5207651121073793</v>
      </c>
      <c r="E173" s="60">
        <v>1.7568567323119975</v>
      </c>
      <c r="F173" s="97">
        <v>2.2198957889908559</v>
      </c>
    </row>
    <row r="174" spans="1:6" ht="15" x14ac:dyDescent="0.25">
      <c r="A174" s="32">
        <v>43497</v>
      </c>
      <c r="B174" s="56" t="s">
        <v>116</v>
      </c>
      <c r="C174" s="57" t="s">
        <v>119</v>
      </c>
      <c r="D174" s="60">
        <v>2.7277468619768923</v>
      </c>
      <c r="E174" s="60">
        <v>1.9076414544040443</v>
      </c>
      <c r="F174" s="97">
        <v>2.4495506636985738</v>
      </c>
    </row>
    <row r="175" spans="1:6" ht="15" x14ac:dyDescent="0.25">
      <c r="A175" s="32">
        <v>43497</v>
      </c>
      <c r="B175" s="56" t="s">
        <v>116</v>
      </c>
      <c r="C175" s="57" t="s">
        <v>120</v>
      </c>
      <c r="D175" s="60">
        <v>2.6248369970193739</v>
      </c>
      <c r="E175" s="60">
        <v>1.6835027759751964</v>
      </c>
      <c r="F175" s="97">
        <v>2.2554257095158596</v>
      </c>
    </row>
    <row r="176" spans="1:6" ht="15" x14ac:dyDescent="0.25">
      <c r="A176" s="32">
        <v>43497</v>
      </c>
      <c r="B176" s="56" t="s">
        <v>116</v>
      </c>
      <c r="C176" s="57" t="s">
        <v>121</v>
      </c>
      <c r="D176" s="60">
        <v>2.471996872251002</v>
      </c>
      <c r="E176" s="60">
        <v>1.6561360874848117</v>
      </c>
      <c r="F176" s="97">
        <v>2.1780890445222609</v>
      </c>
    </row>
    <row r="177" spans="1:6" ht="15" x14ac:dyDescent="0.25">
      <c r="A177" s="32">
        <v>43497</v>
      </c>
      <c r="B177" s="56" t="s">
        <v>116</v>
      </c>
      <c r="C177" s="57" t="s">
        <v>122</v>
      </c>
      <c r="D177" s="60">
        <v>2.5947786606129397</v>
      </c>
      <c r="E177" s="60">
        <v>1.4664536741214058</v>
      </c>
      <c r="F177" s="97">
        <v>2.1260783012607831</v>
      </c>
    </row>
    <row r="178" spans="1:6" ht="15" x14ac:dyDescent="0.25">
      <c r="A178" s="32">
        <v>43497</v>
      </c>
      <c r="B178" s="56" t="s">
        <v>124</v>
      </c>
      <c r="C178" s="57" t="s">
        <v>118</v>
      </c>
      <c r="D178" s="60">
        <v>3.1553398058252426</v>
      </c>
      <c r="E178" s="60">
        <v>1.9481865284974094</v>
      </c>
      <c r="F178" s="97">
        <v>2.691235059760956</v>
      </c>
    </row>
    <row r="179" spans="1:6" ht="15" x14ac:dyDescent="0.25">
      <c r="A179" s="32">
        <v>43497</v>
      </c>
      <c r="B179" s="56" t="s">
        <v>125</v>
      </c>
      <c r="C179" s="57" t="s">
        <v>118</v>
      </c>
      <c r="D179" s="60">
        <v>5.4927272727272731</v>
      </c>
      <c r="E179" s="60">
        <v>3.1333333333333333</v>
      </c>
      <c r="F179" s="97">
        <v>4.4507614213197968</v>
      </c>
    </row>
    <row r="180" spans="1:6" ht="15" x14ac:dyDescent="0.25">
      <c r="A180" s="32">
        <v>43497</v>
      </c>
      <c r="B180" s="56" t="s">
        <v>127</v>
      </c>
      <c r="C180" s="57" t="s">
        <v>118</v>
      </c>
      <c r="D180" s="60">
        <v>2.4680958318962087</v>
      </c>
      <c r="E180" s="60">
        <v>1.954618396559471</v>
      </c>
      <c r="F180" s="97">
        <v>2.3179275389525063</v>
      </c>
    </row>
    <row r="181" spans="1:6" ht="15" x14ac:dyDescent="0.25">
      <c r="A181" s="32">
        <v>43497</v>
      </c>
      <c r="B181" s="56" t="s">
        <v>128</v>
      </c>
      <c r="C181" s="57" t="s">
        <v>118</v>
      </c>
      <c r="D181" s="60">
        <v>2.0998000799680128</v>
      </c>
      <c r="E181" s="60">
        <v>2.1004162330905305</v>
      </c>
      <c r="F181" s="97">
        <v>2.0998821653843489</v>
      </c>
    </row>
    <row r="182" spans="1:6" ht="15" x14ac:dyDescent="0.25">
      <c r="A182" s="32">
        <v>43497</v>
      </c>
      <c r="B182" s="56" t="s">
        <v>129</v>
      </c>
      <c r="C182" s="57" t="s">
        <v>118</v>
      </c>
      <c r="D182" s="60">
        <v>2.6589483839845633</v>
      </c>
      <c r="E182" s="60">
        <v>1.7225293711126468</v>
      </c>
      <c r="F182" s="97">
        <v>2.4166815662435188</v>
      </c>
    </row>
    <row r="183" spans="1:6" ht="15" x14ac:dyDescent="0.25">
      <c r="A183" s="32">
        <v>43497</v>
      </c>
      <c r="B183" s="56" t="s">
        <v>130</v>
      </c>
      <c r="C183" s="57" t="s">
        <v>118</v>
      </c>
      <c r="D183" s="60">
        <v>2.9714285714285715</v>
      </c>
      <c r="E183" s="60">
        <v>3.3064295485636115</v>
      </c>
      <c r="F183" s="97">
        <v>3.2771535580524342</v>
      </c>
    </row>
    <row r="184" spans="1:6" ht="15" x14ac:dyDescent="0.25">
      <c r="A184" s="32">
        <v>43466</v>
      </c>
      <c r="B184" s="56" t="s">
        <v>114</v>
      </c>
      <c r="C184" s="57" t="s">
        <v>118</v>
      </c>
      <c r="D184" s="60">
        <v>2.5386177893071697</v>
      </c>
      <c r="E184" s="60">
        <v>1.82731708052755</v>
      </c>
      <c r="F184" s="97">
        <v>2.2713394981008417</v>
      </c>
    </row>
    <row r="185" spans="1:6" ht="15" x14ac:dyDescent="0.25">
      <c r="A185" s="32">
        <v>43466</v>
      </c>
      <c r="B185" s="56" t="s">
        <v>116</v>
      </c>
      <c r="C185" s="57" t="s">
        <v>117</v>
      </c>
      <c r="D185" s="60">
        <v>2.417357943270404</v>
      </c>
      <c r="E185" s="60">
        <v>1.805955706885513</v>
      </c>
      <c r="F185" s="97">
        <v>2.1713069371287026</v>
      </c>
    </row>
    <row r="186" spans="1:6" ht="15" x14ac:dyDescent="0.25">
      <c r="A186" s="32">
        <v>43466</v>
      </c>
      <c r="B186" s="56" t="s">
        <v>116</v>
      </c>
      <c r="C186" s="57" t="s">
        <v>16</v>
      </c>
      <c r="D186" s="60">
        <v>2.5525158794885621</v>
      </c>
      <c r="E186" s="60">
        <v>1.812402433777887</v>
      </c>
      <c r="F186" s="97">
        <v>2.2613997879109227</v>
      </c>
    </row>
    <row r="187" spans="1:6" ht="15" x14ac:dyDescent="0.25">
      <c r="A187" s="32">
        <v>43466</v>
      </c>
      <c r="B187" s="56" t="s">
        <v>116</v>
      </c>
      <c r="C187" s="57" t="s">
        <v>119</v>
      </c>
      <c r="D187" s="60">
        <v>2.7774135723431499</v>
      </c>
      <c r="E187" s="60">
        <v>1.8939560598604799</v>
      </c>
      <c r="F187" s="97">
        <v>2.449662807929383</v>
      </c>
    </row>
    <row r="188" spans="1:6" ht="15" x14ac:dyDescent="0.25">
      <c r="A188" s="32">
        <v>43466</v>
      </c>
      <c r="B188" s="56" t="s">
        <v>116</v>
      </c>
      <c r="C188" s="57" t="s">
        <v>120</v>
      </c>
      <c r="D188" s="60">
        <v>2.5934895647838165</v>
      </c>
      <c r="E188" s="60">
        <v>1.7289834798827604</v>
      </c>
      <c r="F188" s="97">
        <v>2.2336951248249957</v>
      </c>
    </row>
    <row r="189" spans="1:6" ht="15" x14ac:dyDescent="0.25">
      <c r="A189" s="32">
        <v>43466</v>
      </c>
      <c r="B189" s="56" t="s">
        <v>116</v>
      </c>
      <c r="C189" s="57" t="s">
        <v>121</v>
      </c>
      <c r="D189" s="60">
        <v>2.4706712534180117</v>
      </c>
      <c r="E189" s="60">
        <v>1.5139498432601881</v>
      </c>
      <c r="F189" s="97">
        <v>2.1261500253993342</v>
      </c>
    </row>
    <row r="190" spans="1:6" ht="15" x14ac:dyDescent="0.25">
      <c r="A190" s="32">
        <v>43466</v>
      </c>
      <c r="B190" s="56" t="s">
        <v>116</v>
      </c>
      <c r="C190" s="57" t="s">
        <v>122</v>
      </c>
      <c r="D190" s="60">
        <v>2.8062283737024223</v>
      </c>
      <c r="E190" s="60">
        <v>1.5084897229669347</v>
      </c>
      <c r="F190" s="97">
        <v>2.2972309849281456</v>
      </c>
    </row>
    <row r="191" spans="1:6" ht="15" x14ac:dyDescent="0.25">
      <c r="A191" s="32">
        <v>43466</v>
      </c>
      <c r="B191" s="56" t="s">
        <v>124</v>
      </c>
      <c r="C191" s="57" t="s">
        <v>118</v>
      </c>
      <c r="D191" s="60">
        <v>3.141509433962264</v>
      </c>
      <c r="E191" s="60">
        <v>1.7480314960629921</v>
      </c>
      <c r="F191" s="97">
        <v>2.743820224719101</v>
      </c>
    </row>
    <row r="192" spans="1:6" ht="15" x14ac:dyDescent="0.25">
      <c r="A192" s="32">
        <v>43466</v>
      </c>
      <c r="B192" s="56" t="s">
        <v>125</v>
      </c>
      <c r="C192" s="57" t="s">
        <v>118</v>
      </c>
      <c r="D192" s="60">
        <v>5.6848418756815704</v>
      </c>
      <c r="E192" s="60">
        <v>2.4314247669773636</v>
      </c>
      <c r="F192" s="97">
        <v>4.2200239808153475</v>
      </c>
    </row>
    <row r="193" spans="1:6" ht="15" x14ac:dyDescent="0.25">
      <c r="A193" s="32">
        <v>43466</v>
      </c>
      <c r="B193" s="56" t="s">
        <v>127</v>
      </c>
      <c r="C193" s="57" t="s">
        <v>118</v>
      </c>
      <c r="D193" s="60">
        <v>2.457587281466223</v>
      </c>
      <c r="E193" s="60">
        <v>1.9070255822833142</v>
      </c>
      <c r="F193" s="97">
        <v>2.2961179544606196</v>
      </c>
    </row>
    <row r="194" spans="1:6" ht="15" x14ac:dyDescent="0.25">
      <c r="A194" s="32">
        <v>43466</v>
      </c>
      <c r="B194" s="56" t="s">
        <v>128</v>
      </c>
      <c r="C194" s="57" t="s">
        <v>118</v>
      </c>
      <c r="D194" s="60">
        <v>2.0998767714109672</v>
      </c>
      <c r="E194" s="60">
        <v>2.1003831417624519</v>
      </c>
      <c r="F194" s="97">
        <v>2.0999144568006844</v>
      </c>
    </row>
    <row r="195" spans="1:6" ht="15" x14ac:dyDescent="0.25">
      <c r="A195" s="32">
        <v>43466</v>
      </c>
      <c r="B195" s="56" t="s">
        <v>129</v>
      </c>
      <c r="C195" s="57" t="s">
        <v>118</v>
      </c>
      <c r="D195" s="60">
        <v>2.7463096464126329</v>
      </c>
      <c r="E195" s="60">
        <v>1.8546465448768865</v>
      </c>
      <c r="F195" s="97">
        <v>2.5468597317224839</v>
      </c>
    </row>
    <row r="196" spans="1:6" ht="15.75" thickBot="1" x14ac:dyDescent="0.3">
      <c r="A196" s="33">
        <v>43466</v>
      </c>
      <c r="B196" s="98" t="s">
        <v>130</v>
      </c>
      <c r="C196" s="130" t="s">
        <v>118</v>
      </c>
      <c r="D196" s="100">
        <v>3.1140350877192984</v>
      </c>
      <c r="E196" s="100">
        <v>3.8632707774798929</v>
      </c>
      <c r="F196" s="101">
        <v>3.7639534883720929</v>
      </c>
    </row>
    <row r="198" spans="1:6" x14ac:dyDescent="0.2">
      <c r="A198" s="173" t="s">
        <v>103</v>
      </c>
    </row>
    <row r="200" spans="1:6" x14ac:dyDescent="0.2">
      <c r="A200" s="173"/>
    </row>
  </sheetData>
  <mergeCells count="6">
    <mergeCell ref="A1:F1"/>
    <mergeCell ref="A3:A4"/>
    <mergeCell ref="B3:B4"/>
    <mergeCell ref="C3:C4"/>
    <mergeCell ref="D3:F3"/>
    <mergeCell ref="A2:F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workbookViewId="0">
      <selection sqref="A1:F1"/>
    </sheetView>
  </sheetViews>
  <sheetFormatPr defaultColWidth="10.875" defaultRowHeight="14.25" x14ac:dyDescent="0.2"/>
  <cols>
    <col min="1" max="1" width="15.875" style="12" customWidth="1"/>
    <col min="2" max="2" width="22.875" style="5" customWidth="1"/>
    <col min="3" max="3" width="10.875" style="5"/>
    <col min="4" max="6" width="12.875" style="5" customWidth="1"/>
    <col min="7" max="16384" width="10.875" style="5"/>
  </cols>
  <sheetData>
    <row r="1" spans="1:6" ht="30" customHeight="1" thickBot="1" x14ac:dyDescent="0.25">
      <c r="A1" s="176" t="s">
        <v>167</v>
      </c>
      <c r="B1" s="189"/>
      <c r="C1" s="189"/>
      <c r="D1" s="189"/>
      <c r="E1" s="189"/>
      <c r="F1" s="177"/>
    </row>
    <row r="2" spans="1:6" ht="15.95" customHeight="1" thickBot="1" x14ac:dyDescent="0.3">
      <c r="A2" s="221" t="s">
        <v>1</v>
      </c>
      <c r="B2" s="222"/>
      <c r="C2" s="222"/>
      <c r="D2" s="222"/>
      <c r="E2" s="222"/>
      <c r="F2" s="223"/>
    </row>
    <row r="3" spans="1:6" ht="15" x14ac:dyDescent="0.2">
      <c r="A3" s="218" t="s">
        <v>18</v>
      </c>
      <c r="B3" s="203" t="s">
        <v>107</v>
      </c>
      <c r="C3" s="211" t="s">
        <v>115</v>
      </c>
      <c r="D3" s="211" t="s">
        <v>134</v>
      </c>
      <c r="E3" s="211"/>
      <c r="F3" s="212"/>
    </row>
    <row r="4" spans="1:6" ht="15.75" thickBot="1" x14ac:dyDescent="0.25">
      <c r="A4" s="219"/>
      <c r="B4" s="204"/>
      <c r="C4" s="220"/>
      <c r="D4" s="171" t="s">
        <v>135</v>
      </c>
      <c r="E4" s="171" t="s">
        <v>136</v>
      </c>
      <c r="F4" s="172" t="s">
        <v>16</v>
      </c>
    </row>
    <row r="5" spans="1:6" ht="15" x14ac:dyDescent="0.25">
      <c r="A5" s="165">
        <v>43862</v>
      </c>
      <c r="B5" s="91" t="s">
        <v>116</v>
      </c>
      <c r="C5" s="94" t="s">
        <v>117</v>
      </c>
      <c r="D5" s="93">
        <v>29.338299467738565</v>
      </c>
      <c r="E5" s="93">
        <v>16.270789541615962</v>
      </c>
      <c r="F5" s="96">
        <v>45.609089009354527</v>
      </c>
    </row>
    <row r="6" spans="1:6" ht="15" x14ac:dyDescent="0.25">
      <c r="A6" s="32">
        <v>43862</v>
      </c>
      <c r="B6" s="91" t="s">
        <v>116</v>
      </c>
      <c r="C6" s="57" t="s">
        <v>119</v>
      </c>
      <c r="D6" s="60">
        <v>34.99034156254536</v>
      </c>
      <c r="E6" s="60">
        <v>16.315836487678514</v>
      </c>
      <c r="F6" s="97">
        <v>51.306178050223878</v>
      </c>
    </row>
    <row r="7" spans="1:6" ht="15" x14ac:dyDescent="0.25">
      <c r="A7" s="32">
        <v>43862</v>
      </c>
      <c r="B7" s="91" t="s">
        <v>116</v>
      </c>
      <c r="C7" s="57" t="s">
        <v>120</v>
      </c>
      <c r="D7" s="60">
        <v>28.070602556299452</v>
      </c>
      <c r="E7" s="60">
        <v>15.520643132481233</v>
      </c>
      <c r="F7" s="97">
        <v>43.591245688780688</v>
      </c>
    </row>
    <row r="8" spans="1:6" ht="15" x14ac:dyDescent="0.25">
      <c r="A8" s="32">
        <v>43862</v>
      </c>
      <c r="B8" s="91" t="s">
        <v>116</v>
      </c>
      <c r="C8" s="57" t="s">
        <v>121</v>
      </c>
      <c r="D8" s="60">
        <v>30.101750101750103</v>
      </c>
      <c r="E8" s="60">
        <v>11.891195224528557</v>
      </c>
      <c r="F8" s="97">
        <v>41.992945326278658</v>
      </c>
    </row>
    <row r="9" spans="1:6" ht="15" x14ac:dyDescent="0.25">
      <c r="A9" s="32">
        <v>43862</v>
      </c>
      <c r="B9" s="91" t="s">
        <v>116</v>
      </c>
      <c r="C9" s="57" t="s">
        <v>122</v>
      </c>
      <c r="D9" s="60">
        <v>33.579931972789119</v>
      </c>
      <c r="E9" s="60">
        <v>15.510204081632653</v>
      </c>
      <c r="F9" s="97">
        <v>49.09013605442177</v>
      </c>
    </row>
    <row r="10" spans="1:6" ht="15" x14ac:dyDescent="0.25">
      <c r="A10" s="32">
        <v>43862</v>
      </c>
      <c r="B10" s="91" t="s">
        <v>116</v>
      </c>
      <c r="C10" s="57" t="s">
        <v>16</v>
      </c>
      <c r="D10" s="60">
        <v>30.893118838262723</v>
      </c>
      <c r="E10" s="60">
        <v>16.075206501465495</v>
      </c>
      <c r="F10" s="97">
        <v>46.968325339728217</v>
      </c>
    </row>
    <row r="11" spans="1:6" ht="15" x14ac:dyDescent="0.25">
      <c r="A11" s="32">
        <v>43862</v>
      </c>
      <c r="B11" s="56" t="s">
        <v>123</v>
      </c>
      <c r="C11" s="57" t="s">
        <v>119</v>
      </c>
      <c r="D11" s="60">
        <v>4.791666666666667</v>
      </c>
      <c r="E11" s="60">
        <v>65.458333333333329</v>
      </c>
      <c r="F11" s="97">
        <v>70.25</v>
      </c>
    </row>
    <row r="12" spans="1:6" ht="15" x14ac:dyDescent="0.25">
      <c r="A12" s="32">
        <v>43862</v>
      </c>
      <c r="B12" s="56" t="s">
        <v>123</v>
      </c>
      <c r="C12" s="57" t="s">
        <v>16</v>
      </c>
      <c r="D12" s="60">
        <v>4.791666666666667</v>
      </c>
      <c r="E12" s="60">
        <v>65.458333333333329</v>
      </c>
      <c r="F12" s="97">
        <v>70.25</v>
      </c>
    </row>
    <row r="13" spans="1:6" ht="15" x14ac:dyDescent="0.25">
      <c r="A13" s="32">
        <v>43862</v>
      </c>
      <c r="B13" s="56" t="s">
        <v>124</v>
      </c>
      <c r="C13" s="57" t="s">
        <v>118</v>
      </c>
      <c r="D13" s="60">
        <v>20.97804391217565</v>
      </c>
      <c r="E13" s="60">
        <v>12.874251497005988</v>
      </c>
      <c r="F13" s="97">
        <v>33.852295409181636</v>
      </c>
    </row>
    <row r="14" spans="1:6" ht="15" x14ac:dyDescent="0.25">
      <c r="A14" s="32">
        <v>43862</v>
      </c>
      <c r="B14" s="56" t="s">
        <v>125</v>
      </c>
      <c r="C14" s="57" t="s">
        <v>118</v>
      </c>
      <c r="D14" s="60">
        <v>27.869088811995386</v>
      </c>
      <c r="E14" s="60">
        <v>6.0178777393310261</v>
      </c>
      <c r="F14" s="97">
        <v>33.88696655132641</v>
      </c>
    </row>
    <row r="15" spans="1:6" ht="15" x14ac:dyDescent="0.25">
      <c r="A15" s="32">
        <v>43862</v>
      </c>
      <c r="B15" s="56" t="s">
        <v>126</v>
      </c>
      <c r="C15" s="57" t="s">
        <v>118</v>
      </c>
      <c r="D15" s="60">
        <v>41.78940568475452</v>
      </c>
      <c r="E15" s="60">
        <v>6.9767441860465116</v>
      </c>
      <c r="F15" s="97">
        <v>48.766149870801037</v>
      </c>
    </row>
    <row r="16" spans="1:6" ht="15" x14ac:dyDescent="0.25">
      <c r="A16" s="32">
        <v>43862</v>
      </c>
      <c r="B16" s="56" t="s">
        <v>127</v>
      </c>
      <c r="C16" s="57" t="s">
        <v>118</v>
      </c>
      <c r="D16" s="60">
        <v>37.226917388548486</v>
      </c>
      <c r="E16" s="60">
        <v>10.449327417423762</v>
      </c>
      <c r="F16" s="97">
        <v>47.676244805972253</v>
      </c>
    </row>
    <row r="17" spans="1:6" ht="15" x14ac:dyDescent="0.25">
      <c r="A17" s="32">
        <v>43862</v>
      </c>
      <c r="B17" s="56" t="s">
        <v>128</v>
      </c>
      <c r="C17" s="57" t="s">
        <v>118</v>
      </c>
      <c r="D17" s="60">
        <v>41.689342403628117</v>
      </c>
      <c r="E17" s="60">
        <v>11.674225245653817</v>
      </c>
      <c r="F17" s="97">
        <v>53.363567649281933</v>
      </c>
    </row>
    <row r="18" spans="1:6" ht="15" x14ac:dyDescent="0.25">
      <c r="A18" s="32">
        <v>43862</v>
      </c>
      <c r="B18" s="56" t="s">
        <v>129</v>
      </c>
      <c r="C18" s="57" t="s">
        <v>118</v>
      </c>
      <c r="D18" s="60">
        <v>41.720837847598411</v>
      </c>
      <c r="E18" s="60">
        <v>8.976164680390033</v>
      </c>
      <c r="F18" s="97">
        <v>50.697002527988445</v>
      </c>
    </row>
    <row r="19" spans="1:6" ht="15" x14ac:dyDescent="0.25">
      <c r="A19" s="32">
        <v>43862</v>
      </c>
      <c r="B19" s="56" t="s">
        <v>130</v>
      </c>
      <c r="C19" s="57" t="s">
        <v>118</v>
      </c>
      <c r="D19" s="60">
        <v>16.104417670682732</v>
      </c>
      <c r="E19" s="60">
        <v>37.951807228915662</v>
      </c>
      <c r="F19" s="97">
        <v>54.056224899598391</v>
      </c>
    </row>
    <row r="20" spans="1:6" ht="15" x14ac:dyDescent="0.25">
      <c r="A20" s="32">
        <v>43862</v>
      </c>
      <c r="B20" s="56" t="s">
        <v>114</v>
      </c>
      <c r="C20" s="57" t="s">
        <v>118</v>
      </c>
      <c r="D20" s="60">
        <v>31.698071759118751</v>
      </c>
      <c r="E20" s="60">
        <v>15.386298534814417</v>
      </c>
      <c r="F20" s="97">
        <v>47.084370293933169</v>
      </c>
    </row>
    <row r="21" spans="1:6" ht="15" x14ac:dyDescent="0.25">
      <c r="A21" s="32">
        <v>43831</v>
      </c>
      <c r="B21" s="56" t="s">
        <v>116</v>
      </c>
      <c r="C21" s="57" t="s">
        <v>117</v>
      </c>
      <c r="D21" s="60">
        <v>37.455470737913487</v>
      </c>
      <c r="E21" s="60">
        <v>16.970780936927635</v>
      </c>
      <c r="F21" s="97">
        <v>54.426251674841119</v>
      </c>
    </row>
    <row r="22" spans="1:6" ht="15" x14ac:dyDescent="0.25">
      <c r="A22" s="32">
        <v>43831</v>
      </c>
      <c r="B22" s="56" t="s">
        <v>116</v>
      </c>
      <c r="C22" s="57" t="s">
        <v>119</v>
      </c>
      <c r="D22" s="60">
        <v>43.336883087140734</v>
      </c>
      <c r="E22" s="60">
        <v>16.865109355318904</v>
      </c>
      <c r="F22" s="97">
        <v>60.201992442459634</v>
      </c>
    </row>
    <row r="23" spans="1:6" ht="15" x14ac:dyDescent="0.25">
      <c r="A23" s="32">
        <v>43831</v>
      </c>
      <c r="B23" s="56" t="s">
        <v>116</v>
      </c>
      <c r="C23" s="57" t="s">
        <v>120</v>
      </c>
      <c r="D23" s="60">
        <v>27.865466804703885</v>
      </c>
      <c r="E23" s="60">
        <v>17.548246661888456</v>
      </c>
      <c r="F23" s="97">
        <v>45.413713466592341</v>
      </c>
    </row>
    <row r="24" spans="1:6" ht="15" x14ac:dyDescent="0.25">
      <c r="A24" s="32">
        <v>43831</v>
      </c>
      <c r="B24" s="56" t="s">
        <v>116</v>
      </c>
      <c r="C24" s="57" t="s">
        <v>121</v>
      </c>
      <c r="D24" s="60">
        <v>33.348566680515162</v>
      </c>
      <c r="E24" s="60">
        <v>14.060379448829803</v>
      </c>
      <c r="F24" s="97">
        <v>47.408946129344969</v>
      </c>
    </row>
    <row r="25" spans="1:6" ht="15" x14ac:dyDescent="0.25">
      <c r="A25" s="32">
        <v>43831</v>
      </c>
      <c r="B25" s="56" t="s">
        <v>116</v>
      </c>
      <c r="C25" s="57" t="s">
        <v>122</v>
      </c>
      <c r="D25" s="60">
        <v>38.628472222222221</v>
      </c>
      <c r="E25" s="60">
        <v>16.571180555555557</v>
      </c>
      <c r="F25" s="97">
        <v>55.199652777777779</v>
      </c>
    </row>
    <row r="26" spans="1:6" ht="15" x14ac:dyDescent="0.25">
      <c r="A26" s="32">
        <v>43831</v>
      </c>
      <c r="B26" s="56" t="s">
        <v>116</v>
      </c>
      <c r="C26" s="57" t="s">
        <v>16</v>
      </c>
      <c r="D26" s="60">
        <v>37.87446466447804</v>
      </c>
      <c r="E26" s="60">
        <v>16.940549048217349</v>
      </c>
      <c r="F26" s="97">
        <v>54.815013712695389</v>
      </c>
    </row>
    <row r="27" spans="1:6" ht="15" x14ac:dyDescent="0.25">
      <c r="A27" s="32">
        <v>43831</v>
      </c>
      <c r="B27" s="56" t="s">
        <v>124</v>
      </c>
      <c r="C27" s="57" t="s">
        <v>118</v>
      </c>
      <c r="D27" s="60">
        <v>22.109704641350213</v>
      </c>
      <c r="E27" s="60">
        <v>12.721518987341772</v>
      </c>
      <c r="F27" s="97">
        <v>34.83122362869198</v>
      </c>
    </row>
    <row r="28" spans="1:6" ht="15" x14ac:dyDescent="0.25">
      <c r="A28" s="32">
        <v>43831</v>
      </c>
      <c r="B28" s="56" t="s">
        <v>125</v>
      </c>
      <c r="C28" s="57" t="s">
        <v>118</v>
      </c>
      <c r="D28" s="60">
        <v>44.224336793540942</v>
      </c>
      <c r="E28" s="60">
        <v>8.0968858131487895</v>
      </c>
      <c r="F28" s="97">
        <v>52.321222606689737</v>
      </c>
    </row>
    <row r="29" spans="1:6" ht="15" x14ac:dyDescent="0.25">
      <c r="A29" s="32">
        <v>43831</v>
      </c>
      <c r="B29" s="56" t="s">
        <v>126</v>
      </c>
      <c r="C29" s="57" t="s">
        <v>118</v>
      </c>
      <c r="D29" s="60">
        <v>69.224806201550393</v>
      </c>
      <c r="E29" s="60">
        <v>9.670542635658915</v>
      </c>
      <c r="F29" s="97">
        <v>78.895348837209298</v>
      </c>
    </row>
    <row r="30" spans="1:6" ht="15" x14ac:dyDescent="0.25">
      <c r="A30" s="32">
        <v>43831</v>
      </c>
      <c r="B30" s="56" t="s">
        <v>127</v>
      </c>
      <c r="C30" s="57" t="s">
        <v>118</v>
      </c>
      <c r="D30" s="60">
        <v>42.122270742358076</v>
      </c>
      <c r="E30" s="60">
        <v>10.977802037845706</v>
      </c>
      <c r="F30" s="97">
        <v>53.100072780203782</v>
      </c>
    </row>
    <row r="31" spans="1:6" ht="15" x14ac:dyDescent="0.25">
      <c r="A31" s="32">
        <v>43831</v>
      </c>
      <c r="B31" s="56" t="s">
        <v>128</v>
      </c>
      <c r="C31" s="57" t="s">
        <v>118</v>
      </c>
      <c r="D31" s="60">
        <v>58.117913832199548</v>
      </c>
      <c r="E31" s="60">
        <v>12.843915343915343</v>
      </c>
      <c r="F31" s="97">
        <v>70.96182917611489</v>
      </c>
    </row>
    <row r="32" spans="1:6" ht="15" x14ac:dyDescent="0.25">
      <c r="A32" s="32">
        <v>43831</v>
      </c>
      <c r="B32" s="56" t="s">
        <v>129</v>
      </c>
      <c r="C32" s="57" t="s">
        <v>118</v>
      </c>
      <c r="D32" s="60">
        <v>48.416395810762005</v>
      </c>
      <c r="E32" s="60">
        <v>7.9469122426868903</v>
      </c>
      <c r="F32" s="97">
        <v>56.363308053448897</v>
      </c>
    </row>
    <row r="33" spans="1:6" ht="15" x14ac:dyDescent="0.25">
      <c r="A33" s="32">
        <v>43831</v>
      </c>
      <c r="B33" s="56" t="s">
        <v>130</v>
      </c>
      <c r="C33" s="57" t="s">
        <v>118</v>
      </c>
      <c r="D33" s="60">
        <v>4.8795180722891569</v>
      </c>
      <c r="E33" s="60">
        <v>54.738955823293175</v>
      </c>
      <c r="F33" s="97">
        <v>59.618473895582326</v>
      </c>
    </row>
    <row r="34" spans="1:6" ht="15" x14ac:dyDescent="0.25">
      <c r="A34" s="32">
        <v>43831</v>
      </c>
      <c r="B34" s="56" t="s">
        <v>114</v>
      </c>
      <c r="C34" s="57" t="s">
        <v>118</v>
      </c>
      <c r="D34" s="60">
        <v>38.840716388443298</v>
      </c>
      <c r="E34" s="60">
        <v>16.175383548684682</v>
      </c>
      <c r="F34" s="97">
        <v>55.016099937127983</v>
      </c>
    </row>
    <row r="35" spans="1:6" ht="15" x14ac:dyDescent="0.25">
      <c r="A35" s="32">
        <v>43800</v>
      </c>
      <c r="B35" s="56" t="s">
        <v>116</v>
      </c>
      <c r="C35" s="57" t="s">
        <v>117</v>
      </c>
      <c r="D35" s="60">
        <v>37.46257717487174</v>
      </c>
      <c r="E35" s="60">
        <v>17.195182548851538</v>
      </c>
      <c r="F35" s="97">
        <v>54.657759723723274</v>
      </c>
    </row>
    <row r="36" spans="1:6" ht="15" x14ac:dyDescent="0.25">
      <c r="A36" s="32">
        <v>43800</v>
      </c>
      <c r="B36" s="56" t="s">
        <v>116</v>
      </c>
      <c r="C36" s="57" t="s">
        <v>119</v>
      </c>
      <c r="D36" s="60">
        <v>43.54377282903264</v>
      </c>
      <c r="E36" s="60">
        <v>16.312713561918226</v>
      </c>
      <c r="F36" s="97">
        <v>59.856486390950863</v>
      </c>
    </row>
    <row r="37" spans="1:6" ht="15" x14ac:dyDescent="0.25">
      <c r="A37" s="32">
        <v>43800</v>
      </c>
      <c r="B37" s="56" t="s">
        <v>116</v>
      </c>
      <c r="C37" s="57" t="s">
        <v>120</v>
      </c>
      <c r="D37" s="60">
        <v>32.113429196797163</v>
      </c>
      <c r="E37" s="60">
        <v>14.862992824093315</v>
      </c>
      <c r="F37" s="97">
        <v>46.976422020890475</v>
      </c>
    </row>
    <row r="38" spans="1:6" ht="15" x14ac:dyDescent="0.25">
      <c r="A38" s="32">
        <v>43800</v>
      </c>
      <c r="B38" s="56" t="s">
        <v>116</v>
      </c>
      <c r="C38" s="57" t="s">
        <v>121</v>
      </c>
      <c r="D38" s="60">
        <v>32.985736047638831</v>
      </c>
      <c r="E38" s="60">
        <v>13.217005954853898</v>
      </c>
      <c r="F38" s="97">
        <v>46.202742002492727</v>
      </c>
    </row>
    <row r="39" spans="1:6" ht="15" x14ac:dyDescent="0.25">
      <c r="A39" s="32">
        <v>43800</v>
      </c>
      <c r="B39" s="56" t="s">
        <v>116</v>
      </c>
      <c r="C39" s="57" t="s">
        <v>122</v>
      </c>
      <c r="D39" s="60">
        <v>46.579861111111114</v>
      </c>
      <c r="E39" s="60">
        <v>15.494791666666666</v>
      </c>
      <c r="F39" s="97">
        <v>62.074652777777779</v>
      </c>
    </row>
    <row r="40" spans="1:6" ht="15" x14ac:dyDescent="0.25">
      <c r="A40" s="32">
        <v>43800</v>
      </c>
      <c r="B40" s="56" t="s">
        <v>116</v>
      </c>
      <c r="C40" s="57" t="s">
        <v>16</v>
      </c>
      <c r="D40" s="60">
        <v>38.500072330488337</v>
      </c>
      <c r="E40" s="60">
        <v>16.541603808027997</v>
      </c>
      <c r="F40" s="97">
        <v>55.04167613851633</v>
      </c>
    </row>
    <row r="41" spans="1:6" ht="15" x14ac:dyDescent="0.25">
      <c r="A41" s="32">
        <v>43800</v>
      </c>
      <c r="B41" s="56" t="s">
        <v>124</v>
      </c>
      <c r="C41" s="57" t="s">
        <v>118</v>
      </c>
      <c r="D41" s="60">
        <v>22.974683544303797</v>
      </c>
      <c r="E41" s="60">
        <v>18.544303797468356</v>
      </c>
      <c r="F41" s="97">
        <v>41.518987341772153</v>
      </c>
    </row>
    <row r="42" spans="1:6" ht="15" x14ac:dyDescent="0.25">
      <c r="A42" s="32">
        <v>43800</v>
      </c>
      <c r="B42" s="56" t="s">
        <v>125</v>
      </c>
      <c r="C42" s="57" t="s">
        <v>118</v>
      </c>
      <c r="D42" s="60">
        <v>51.309111880046139</v>
      </c>
      <c r="E42" s="60">
        <v>7.9267589388696651</v>
      </c>
      <c r="F42" s="97">
        <v>59.235870818915799</v>
      </c>
    </row>
    <row r="43" spans="1:6" ht="15" x14ac:dyDescent="0.25">
      <c r="A43" s="32">
        <v>43800</v>
      </c>
      <c r="B43" s="56" t="s">
        <v>126</v>
      </c>
      <c r="C43" s="57" t="s">
        <v>118</v>
      </c>
      <c r="D43" s="60">
        <v>52.519379844961243</v>
      </c>
      <c r="E43" s="60">
        <v>5.6072351421188626</v>
      </c>
      <c r="F43" s="97">
        <v>58.126614987080103</v>
      </c>
    </row>
    <row r="44" spans="1:6" ht="15" x14ac:dyDescent="0.25">
      <c r="A44" s="32">
        <v>43800</v>
      </c>
      <c r="B44" s="56" t="s">
        <v>127</v>
      </c>
      <c r="C44" s="57" t="s">
        <v>118</v>
      </c>
      <c r="D44" s="60">
        <v>42.156721495177493</v>
      </c>
      <c r="E44" s="60">
        <v>11.661664065313964</v>
      </c>
      <c r="F44" s="97">
        <v>53.818385560491457</v>
      </c>
    </row>
    <row r="45" spans="1:6" ht="15" x14ac:dyDescent="0.25">
      <c r="A45" s="32">
        <v>43800</v>
      </c>
      <c r="B45" s="56" t="s">
        <v>128</v>
      </c>
      <c r="C45" s="57" t="s">
        <v>118</v>
      </c>
      <c r="D45" s="60">
        <v>58.590325018896451</v>
      </c>
      <c r="E45" s="60">
        <v>13.818972033257747</v>
      </c>
      <c r="F45" s="97">
        <v>72.409297052154201</v>
      </c>
    </row>
    <row r="46" spans="1:6" ht="15" x14ac:dyDescent="0.25">
      <c r="A46" s="32">
        <v>43800</v>
      </c>
      <c r="B46" s="56" t="s">
        <v>129</v>
      </c>
      <c r="C46" s="57" t="s">
        <v>118</v>
      </c>
      <c r="D46" s="60">
        <v>48.810039725532683</v>
      </c>
      <c r="E46" s="60">
        <v>8.465149873600577</v>
      </c>
      <c r="F46" s="97">
        <v>57.275189599133263</v>
      </c>
    </row>
    <row r="47" spans="1:6" ht="15" x14ac:dyDescent="0.25">
      <c r="A47" s="32">
        <v>43800</v>
      </c>
      <c r="B47" s="56" t="s">
        <v>130</v>
      </c>
      <c r="C47" s="57" t="s">
        <v>118</v>
      </c>
      <c r="D47" s="60">
        <v>4.618473895582329</v>
      </c>
      <c r="E47" s="60">
        <v>46.987951807228917</v>
      </c>
      <c r="F47" s="97">
        <v>51.606425702811244</v>
      </c>
    </row>
    <row r="48" spans="1:6" ht="15" x14ac:dyDescent="0.25">
      <c r="A48" s="32">
        <v>43800</v>
      </c>
      <c r="B48" s="56" t="s">
        <v>114</v>
      </c>
      <c r="C48" s="57" t="s">
        <v>118</v>
      </c>
      <c r="D48" s="60">
        <v>39.393296180213703</v>
      </c>
      <c r="E48" s="60">
        <v>15.904034154375125</v>
      </c>
      <c r="F48" s="97">
        <v>55.297330334588828</v>
      </c>
    </row>
    <row r="49" spans="1:6" ht="15" x14ac:dyDescent="0.25">
      <c r="A49" s="32">
        <v>43770</v>
      </c>
      <c r="B49" s="56" t="s">
        <v>116</v>
      </c>
      <c r="C49" s="57" t="s">
        <v>117</v>
      </c>
      <c r="D49" s="60">
        <v>36.01204182552565</v>
      </c>
      <c r="E49" s="60">
        <v>16.849307311917254</v>
      </c>
      <c r="F49" s="97">
        <v>52.861349137442907</v>
      </c>
    </row>
    <row r="50" spans="1:6" ht="15" x14ac:dyDescent="0.25">
      <c r="A50" s="32">
        <v>43770</v>
      </c>
      <c r="B50" s="56" t="s">
        <v>116</v>
      </c>
      <c r="C50" s="57" t="s">
        <v>119</v>
      </c>
      <c r="D50" s="60">
        <v>46.310157895982769</v>
      </c>
      <c r="E50" s="60">
        <v>17.450228440214946</v>
      </c>
      <c r="F50" s="97">
        <v>63.760386336197712</v>
      </c>
    </row>
    <row r="51" spans="1:6" ht="15" x14ac:dyDescent="0.25">
      <c r="A51" s="32">
        <v>43770</v>
      </c>
      <c r="B51" s="56" t="s">
        <v>116</v>
      </c>
      <c r="C51" s="57" t="s">
        <v>120</v>
      </c>
      <c r="D51" s="60">
        <v>35.266021595849111</v>
      </c>
      <c r="E51" s="60">
        <v>14.842799046417053</v>
      </c>
      <c r="F51" s="97">
        <v>50.10882064226616</v>
      </c>
    </row>
    <row r="52" spans="1:6" ht="15" x14ac:dyDescent="0.25">
      <c r="A52" s="32">
        <v>43770</v>
      </c>
      <c r="B52" s="56" t="s">
        <v>116</v>
      </c>
      <c r="C52" s="57" t="s">
        <v>121</v>
      </c>
      <c r="D52" s="60">
        <v>37.065503392881872</v>
      </c>
      <c r="E52" s="60">
        <v>13.840188339565158</v>
      </c>
      <c r="F52" s="97">
        <v>50.905691732447032</v>
      </c>
    </row>
    <row r="53" spans="1:6" ht="15" x14ac:dyDescent="0.25">
      <c r="A53" s="32">
        <v>43770</v>
      </c>
      <c r="B53" s="56" t="s">
        <v>116</v>
      </c>
      <c r="C53" s="57" t="s">
        <v>122</v>
      </c>
      <c r="D53" s="60">
        <v>52.248263888888886</v>
      </c>
      <c r="E53" s="60">
        <v>16.996527777777779</v>
      </c>
      <c r="F53" s="97">
        <v>69.244791666666671</v>
      </c>
    </row>
    <row r="54" spans="1:6" ht="15" x14ac:dyDescent="0.25">
      <c r="A54" s="32">
        <v>43770</v>
      </c>
      <c r="B54" s="56" t="s">
        <v>116</v>
      </c>
      <c r="C54" s="57" t="s">
        <v>16</v>
      </c>
      <c r="D54" s="60">
        <v>39.037709594378349</v>
      </c>
      <c r="E54" s="60">
        <v>16.702045501982884</v>
      </c>
      <c r="F54" s="97">
        <v>55.739755096361236</v>
      </c>
    </row>
    <row r="55" spans="1:6" ht="15" x14ac:dyDescent="0.25">
      <c r="A55" s="32">
        <v>43770</v>
      </c>
      <c r="B55" s="56" t="s">
        <v>124</v>
      </c>
      <c r="C55" s="57" t="s">
        <v>118</v>
      </c>
      <c r="D55" s="60">
        <v>26.0126582278481</v>
      </c>
      <c r="E55" s="60">
        <v>20.21097046413502</v>
      </c>
      <c r="F55" s="97">
        <v>46.223628691983123</v>
      </c>
    </row>
    <row r="56" spans="1:6" ht="15" x14ac:dyDescent="0.25">
      <c r="A56" s="32">
        <v>43770</v>
      </c>
      <c r="B56" s="56" t="s">
        <v>125</v>
      </c>
      <c r="C56" s="57" t="s">
        <v>118</v>
      </c>
      <c r="D56" s="60">
        <v>31.444636678200691</v>
      </c>
      <c r="E56" s="60">
        <v>6.4475201845444063</v>
      </c>
      <c r="F56" s="97">
        <v>37.892156862745097</v>
      </c>
    </row>
    <row r="57" spans="1:6" ht="15" x14ac:dyDescent="0.25">
      <c r="A57" s="32">
        <v>43770</v>
      </c>
      <c r="B57" s="56" t="s">
        <v>126</v>
      </c>
      <c r="C57" s="57" t="s">
        <v>118</v>
      </c>
      <c r="D57" s="60">
        <v>26.356589147286822</v>
      </c>
      <c r="E57" s="60">
        <v>13.649870801033591</v>
      </c>
      <c r="F57" s="97">
        <v>40.006459948320412</v>
      </c>
    </row>
    <row r="58" spans="1:6" ht="15" x14ac:dyDescent="0.25">
      <c r="A58" s="32">
        <v>43770</v>
      </c>
      <c r="B58" s="56" t="s">
        <v>127</v>
      </c>
      <c r="C58" s="57" t="s">
        <v>118</v>
      </c>
      <c r="D58" s="60">
        <v>46.172567275103106</v>
      </c>
      <c r="E58" s="60">
        <v>10.838743925844257</v>
      </c>
      <c r="F58" s="97">
        <v>57.011311200947361</v>
      </c>
    </row>
    <row r="59" spans="1:6" ht="15" x14ac:dyDescent="0.25">
      <c r="A59" s="32">
        <v>43770</v>
      </c>
      <c r="B59" s="56" t="s">
        <v>128</v>
      </c>
      <c r="C59" s="57" t="s">
        <v>118</v>
      </c>
      <c r="D59" s="60">
        <v>56.369992441421012</v>
      </c>
      <c r="E59" s="60">
        <v>8.1198034769463341</v>
      </c>
      <c r="F59" s="97">
        <v>64.489795918367349</v>
      </c>
    </row>
    <row r="60" spans="1:6" ht="15" x14ac:dyDescent="0.25">
      <c r="A60" s="32">
        <v>43770</v>
      </c>
      <c r="B60" s="56" t="s">
        <v>129</v>
      </c>
      <c r="C60" s="57" t="s">
        <v>118</v>
      </c>
      <c r="D60" s="60">
        <v>49.086312748284577</v>
      </c>
      <c r="E60" s="60">
        <v>9.9223546406644996</v>
      </c>
      <c r="F60" s="97">
        <v>59.008667388949078</v>
      </c>
    </row>
    <row r="61" spans="1:6" ht="15" x14ac:dyDescent="0.25">
      <c r="A61" s="32">
        <v>43770</v>
      </c>
      <c r="B61" s="56" t="s">
        <v>130</v>
      </c>
      <c r="C61" s="57" t="s">
        <v>118</v>
      </c>
      <c r="D61" s="60">
        <v>3.2730923694779115</v>
      </c>
      <c r="E61" s="60">
        <v>48.012048192771083</v>
      </c>
      <c r="F61" s="97">
        <v>51.285140562248998</v>
      </c>
    </row>
    <row r="62" spans="1:6" ht="15" x14ac:dyDescent="0.25">
      <c r="A62" s="32">
        <v>43770</v>
      </c>
      <c r="B62" s="56" t="s">
        <v>114</v>
      </c>
      <c r="C62" s="57" t="s">
        <v>118</v>
      </c>
      <c r="D62" s="60">
        <v>39.804664093415703</v>
      </c>
      <c r="E62" s="60">
        <v>15.942901811921512</v>
      </c>
      <c r="F62" s="97">
        <v>55.747565905337211</v>
      </c>
    </row>
    <row r="63" spans="1:6" ht="15" x14ac:dyDescent="0.25">
      <c r="A63" s="32">
        <v>43739</v>
      </c>
      <c r="B63" s="56" t="s">
        <v>116</v>
      </c>
      <c r="C63" s="57" t="s">
        <v>117</v>
      </c>
      <c r="D63" s="60">
        <v>44.02439952799665</v>
      </c>
      <c r="E63" s="60">
        <v>18.008767589103321</v>
      </c>
      <c r="F63" s="97">
        <v>62.033167117099971</v>
      </c>
    </row>
    <row r="64" spans="1:6" ht="15" x14ac:dyDescent="0.25">
      <c r="A64" s="32">
        <v>43739</v>
      </c>
      <c r="B64" s="56" t="s">
        <v>116</v>
      </c>
      <c r="C64" s="57" t="s">
        <v>119</v>
      </c>
      <c r="D64" s="60">
        <v>55.451790829249816</v>
      </c>
      <c r="E64" s="60">
        <v>17.920365504343916</v>
      </c>
      <c r="F64" s="97">
        <v>73.372156333593736</v>
      </c>
    </row>
    <row r="65" spans="1:6" ht="15" x14ac:dyDescent="0.25">
      <c r="A65" s="32">
        <v>43739</v>
      </c>
      <c r="B65" s="56" t="s">
        <v>116</v>
      </c>
      <c r="C65" s="57" t="s">
        <v>120</v>
      </c>
      <c r="D65" s="60">
        <v>48.324779133361382</v>
      </c>
      <c r="E65" s="60">
        <v>17.228439209087085</v>
      </c>
      <c r="F65" s="97">
        <v>65.55321834244846</v>
      </c>
    </row>
    <row r="66" spans="1:6" ht="15" x14ac:dyDescent="0.25">
      <c r="A66" s="32">
        <v>43739</v>
      </c>
      <c r="B66" s="56" t="s">
        <v>116</v>
      </c>
      <c r="C66" s="57" t="s">
        <v>121</v>
      </c>
      <c r="D66" s="60">
        <v>55.879685207416301</v>
      </c>
      <c r="E66" s="60">
        <v>16.290516206482593</v>
      </c>
      <c r="F66" s="97">
        <v>72.170201413898894</v>
      </c>
    </row>
    <row r="67" spans="1:6" ht="15" x14ac:dyDescent="0.25">
      <c r="A67" s="32">
        <v>43739</v>
      </c>
      <c r="B67" s="56" t="s">
        <v>116</v>
      </c>
      <c r="C67" s="57" t="s">
        <v>122</v>
      </c>
      <c r="D67" s="60">
        <v>68.333333333333329</v>
      </c>
      <c r="E67" s="60">
        <v>7.8472222222222223</v>
      </c>
      <c r="F67" s="97">
        <v>76.180555555555557</v>
      </c>
    </row>
    <row r="68" spans="1:6" ht="15" x14ac:dyDescent="0.25">
      <c r="A68" s="32">
        <v>43739</v>
      </c>
      <c r="B68" s="56" t="s">
        <v>116</v>
      </c>
      <c r="C68" s="57" t="s">
        <v>16</v>
      </c>
      <c r="D68" s="60">
        <v>48.338640299424611</v>
      </c>
      <c r="E68" s="60">
        <v>17.799703927154908</v>
      </c>
      <c r="F68" s="97">
        <v>66.13834422657952</v>
      </c>
    </row>
    <row r="69" spans="1:6" ht="15" x14ac:dyDescent="0.25">
      <c r="A69" s="32">
        <v>43739</v>
      </c>
      <c r="B69" s="56" t="s">
        <v>124</v>
      </c>
      <c r="C69" s="57" t="s">
        <v>118</v>
      </c>
      <c r="D69" s="60">
        <v>27.310606060606062</v>
      </c>
      <c r="E69" s="60">
        <v>22.140151515151516</v>
      </c>
      <c r="F69" s="97">
        <v>49.450757575757578</v>
      </c>
    </row>
    <row r="70" spans="1:6" ht="15" x14ac:dyDescent="0.25">
      <c r="A70" s="32">
        <v>43739</v>
      </c>
      <c r="B70" s="56" t="s">
        <v>125</v>
      </c>
      <c r="C70" s="57" t="s">
        <v>118</v>
      </c>
      <c r="D70" s="60">
        <v>35.060553633217992</v>
      </c>
      <c r="E70" s="60">
        <v>7.3904267589388697</v>
      </c>
      <c r="F70" s="97">
        <v>42.450980392156865</v>
      </c>
    </row>
    <row r="71" spans="1:6" ht="15" x14ac:dyDescent="0.25">
      <c r="A71" s="32">
        <v>43739</v>
      </c>
      <c r="B71" s="56" t="s">
        <v>126</v>
      </c>
      <c r="C71" s="57" t="s">
        <v>118</v>
      </c>
      <c r="D71" s="60">
        <v>50.620155038759691</v>
      </c>
      <c r="E71" s="60">
        <v>5.2325581395348841</v>
      </c>
      <c r="F71" s="97">
        <v>55.852713178294572</v>
      </c>
    </row>
    <row r="72" spans="1:6" ht="15" x14ac:dyDescent="0.25">
      <c r="A72" s="32">
        <v>43739</v>
      </c>
      <c r="B72" s="56" t="s">
        <v>127</v>
      </c>
      <c r="C72" s="57" t="s">
        <v>118</v>
      </c>
      <c r="D72" s="60">
        <v>56.287329482610296</v>
      </c>
      <c r="E72" s="60">
        <v>11.741018393347261</v>
      </c>
      <c r="F72" s="97">
        <v>68.028347875957564</v>
      </c>
    </row>
    <row r="73" spans="1:6" ht="15" x14ac:dyDescent="0.25">
      <c r="A73" s="32">
        <v>43739</v>
      </c>
      <c r="B73" s="56" t="s">
        <v>128</v>
      </c>
      <c r="C73" s="57" t="s">
        <v>118</v>
      </c>
      <c r="D73" s="60">
        <v>67.751322751322746</v>
      </c>
      <c r="E73" s="60">
        <v>7.4338624338624335</v>
      </c>
      <c r="F73" s="97">
        <v>75.18518518518519</v>
      </c>
    </row>
    <row r="74" spans="1:6" ht="15" x14ac:dyDescent="0.25">
      <c r="A74" s="32">
        <v>43739</v>
      </c>
      <c r="B74" s="56" t="s">
        <v>129</v>
      </c>
      <c r="C74" s="57" t="s">
        <v>118</v>
      </c>
      <c r="D74" s="60">
        <v>59.609967497291443</v>
      </c>
      <c r="E74" s="60">
        <v>10.148067894546768</v>
      </c>
      <c r="F74" s="97">
        <v>69.758035391838206</v>
      </c>
    </row>
    <row r="75" spans="1:6" ht="15" x14ac:dyDescent="0.25">
      <c r="A75" s="32">
        <v>43739</v>
      </c>
      <c r="B75" s="56" t="s">
        <v>130</v>
      </c>
      <c r="C75" s="57" t="s">
        <v>118</v>
      </c>
      <c r="D75" s="60">
        <v>3.5742971887550201</v>
      </c>
      <c r="E75" s="60">
        <v>59.337349397590359</v>
      </c>
      <c r="F75" s="97">
        <v>62.911646586345384</v>
      </c>
    </row>
    <row r="76" spans="1:6" ht="15" x14ac:dyDescent="0.25">
      <c r="A76" s="32">
        <v>43739</v>
      </c>
      <c r="B76" s="56" t="s">
        <v>114</v>
      </c>
      <c r="C76" s="57" t="s">
        <v>118</v>
      </c>
      <c r="D76" s="60">
        <v>49.203079655415486</v>
      </c>
      <c r="E76" s="60">
        <v>16.952264120427589</v>
      </c>
      <c r="F76" s="97">
        <v>66.155343775843079</v>
      </c>
    </row>
    <row r="77" spans="1:6" ht="15" x14ac:dyDescent="0.25">
      <c r="A77" s="32">
        <v>43709</v>
      </c>
      <c r="B77" s="56" t="s">
        <v>116</v>
      </c>
      <c r="C77" s="57" t="s">
        <v>117</v>
      </c>
      <c r="D77" s="60">
        <v>44.721111999289455</v>
      </c>
      <c r="E77" s="60">
        <v>17.467740093639375</v>
      </c>
      <c r="F77" s="97">
        <v>62.188852092928833</v>
      </c>
    </row>
    <row r="78" spans="1:6" ht="15" x14ac:dyDescent="0.25">
      <c r="A78" s="32">
        <v>43709</v>
      </c>
      <c r="B78" s="56" t="s">
        <v>116</v>
      </c>
      <c r="C78" s="57" t="s">
        <v>16</v>
      </c>
      <c r="D78" s="60">
        <v>49.684085378184072</v>
      </c>
      <c r="E78" s="60">
        <v>17.05224218842611</v>
      </c>
      <c r="F78" s="97">
        <v>66.736327566610186</v>
      </c>
    </row>
    <row r="79" spans="1:6" ht="15" x14ac:dyDescent="0.25">
      <c r="A79" s="32">
        <v>43709</v>
      </c>
      <c r="B79" s="56" t="s">
        <v>116</v>
      </c>
      <c r="C79" s="57" t="s">
        <v>119</v>
      </c>
      <c r="D79" s="60">
        <v>57.685178609473759</v>
      </c>
      <c r="E79" s="60">
        <v>17.245934237625168</v>
      </c>
      <c r="F79" s="97">
        <v>74.93111284709893</v>
      </c>
    </row>
    <row r="80" spans="1:6" ht="15" x14ac:dyDescent="0.25">
      <c r="A80" s="32">
        <v>43709</v>
      </c>
      <c r="B80" s="56" t="s">
        <v>116</v>
      </c>
      <c r="C80" s="57" t="s">
        <v>120</v>
      </c>
      <c r="D80" s="60">
        <v>50.691405274981278</v>
      </c>
      <c r="E80" s="60">
        <v>15.86793133094822</v>
      </c>
      <c r="F80" s="97">
        <v>66.559336605929502</v>
      </c>
    </row>
    <row r="81" spans="1:6" ht="15" x14ac:dyDescent="0.25">
      <c r="A81" s="32">
        <v>43709</v>
      </c>
      <c r="B81" s="56" t="s">
        <v>116</v>
      </c>
      <c r="C81" s="57" t="s">
        <v>121</v>
      </c>
      <c r="D81" s="60">
        <v>56.299853274643191</v>
      </c>
      <c r="E81" s="60">
        <v>13.398692810457517</v>
      </c>
      <c r="F81" s="97">
        <v>69.698546085100702</v>
      </c>
    </row>
    <row r="82" spans="1:6" ht="15" x14ac:dyDescent="0.25">
      <c r="A82" s="32">
        <v>43709</v>
      </c>
      <c r="B82" s="56" t="s">
        <v>116</v>
      </c>
      <c r="C82" s="57" t="s">
        <v>122</v>
      </c>
      <c r="D82" s="60">
        <v>67.387152777777771</v>
      </c>
      <c r="E82" s="60">
        <v>6.8402777777777777</v>
      </c>
      <c r="F82" s="97">
        <v>74.227430555555557</v>
      </c>
    </row>
    <row r="83" spans="1:6" ht="15" x14ac:dyDescent="0.25">
      <c r="A83" s="32">
        <v>43709</v>
      </c>
      <c r="B83" s="56" t="s">
        <v>124</v>
      </c>
      <c r="C83" s="57" t="s">
        <v>118</v>
      </c>
      <c r="D83" s="60">
        <v>27.234848484848484</v>
      </c>
      <c r="E83" s="60">
        <v>23.087121212121211</v>
      </c>
      <c r="F83" s="97">
        <v>50.321969696969695</v>
      </c>
    </row>
    <row r="84" spans="1:6" ht="15" x14ac:dyDescent="0.25">
      <c r="A84" s="32">
        <v>43709</v>
      </c>
      <c r="B84" s="56" t="s">
        <v>125</v>
      </c>
      <c r="C84" s="57" t="s">
        <v>118</v>
      </c>
      <c r="D84" s="60">
        <v>32.234717416378317</v>
      </c>
      <c r="E84" s="60">
        <v>15.44405997693195</v>
      </c>
      <c r="F84" s="97">
        <v>47.678777393310263</v>
      </c>
    </row>
    <row r="85" spans="1:6" ht="15" x14ac:dyDescent="0.25">
      <c r="A85" s="32">
        <v>43709</v>
      </c>
      <c r="B85" s="56" t="s">
        <v>126</v>
      </c>
      <c r="C85" s="57" t="s">
        <v>118</v>
      </c>
      <c r="D85" s="60">
        <v>67.674418604651166</v>
      </c>
      <c r="E85" s="60">
        <v>5.4651162790697674</v>
      </c>
      <c r="F85" s="97">
        <v>73.139534883720927</v>
      </c>
    </row>
    <row r="86" spans="1:6" ht="15" x14ac:dyDescent="0.25">
      <c r="A86" s="32">
        <v>43709</v>
      </c>
      <c r="B86" s="56" t="s">
        <v>127</v>
      </c>
      <c r="C86" s="57" t="s">
        <v>118</v>
      </c>
      <c r="D86" s="60">
        <v>56.503426791277256</v>
      </c>
      <c r="E86" s="60">
        <v>11.91318795430945</v>
      </c>
      <c r="F86" s="97">
        <v>68.416614745586713</v>
      </c>
    </row>
    <row r="87" spans="1:6" ht="15" x14ac:dyDescent="0.25">
      <c r="A87" s="32">
        <v>43709</v>
      </c>
      <c r="B87" s="56" t="s">
        <v>128</v>
      </c>
      <c r="C87" s="57" t="s">
        <v>118</v>
      </c>
      <c r="D87" s="60">
        <v>60.538548752834465</v>
      </c>
      <c r="E87" s="60">
        <v>4.9773242630385486</v>
      </c>
      <c r="F87" s="97">
        <v>65.515873015873012</v>
      </c>
    </row>
    <row r="88" spans="1:6" ht="15" x14ac:dyDescent="0.25">
      <c r="A88" s="32">
        <v>43709</v>
      </c>
      <c r="B88" s="56" t="s">
        <v>129</v>
      </c>
      <c r="C88" s="57" t="s">
        <v>118</v>
      </c>
      <c r="D88" s="60">
        <v>59.572047670639222</v>
      </c>
      <c r="E88" s="60">
        <v>8.6023835319609976</v>
      </c>
      <c r="F88" s="97">
        <v>68.174431202600218</v>
      </c>
    </row>
    <row r="89" spans="1:6" ht="15" x14ac:dyDescent="0.25">
      <c r="A89" s="32">
        <v>43709</v>
      </c>
      <c r="B89" s="56" t="s">
        <v>130</v>
      </c>
      <c r="C89" s="57" t="s">
        <v>118</v>
      </c>
      <c r="D89" s="60">
        <v>24.357429718875501</v>
      </c>
      <c r="E89" s="60">
        <v>66.54618473895583</v>
      </c>
      <c r="F89" s="97">
        <v>90.903614457831324</v>
      </c>
    </row>
    <row r="90" spans="1:6" ht="15" x14ac:dyDescent="0.25">
      <c r="A90" s="32">
        <v>43709</v>
      </c>
      <c r="B90" s="56" t="s">
        <v>114</v>
      </c>
      <c r="C90" s="57" t="s">
        <v>118</v>
      </c>
      <c r="D90" s="60">
        <v>50.35299681174012</v>
      </c>
      <c r="E90" s="60">
        <v>16.350220432321937</v>
      </c>
      <c r="F90" s="97">
        <v>66.70321724406206</v>
      </c>
    </row>
    <row r="91" spans="1:6" ht="15" x14ac:dyDescent="0.25">
      <c r="A91" s="32">
        <v>43678</v>
      </c>
      <c r="B91" s="56" t="s">
        <v>116</v>
      </c>
      <c r="C91" s="57" t="s">
        <v>117</v>
      </c>
      <c r="D91" s="60">
        <v>62.742643660452934</v>
      </c>
      <c r="E91" s="60">
        <v>19.100035947208955</v>
      </c>
      <c r="F91" s="97">
        <v>81.842679607661893</v>
      </c>
    </row>
    <row r="92" spans="1:6" ht="15" x14ac:dyDescent="0.25">
      <c r="A92" s="32">
        <v>43678</v>
      </c>
      <c r="B92" s="56" t="s">
        <v>116</v>
      </c>
      <c r="C92" s="57" t="s">
        <v>119</v>
      </c>
      <c r="D92" s="60">
        <v>71.714801225463489</v>
      </c>
      <c r="E92" s="60">
        <v>17.068090723047675</v>
      </c>
      <c r="F92" s="97">
        <v>88.782891948511164</v>
      </c>
    </row>
    <row r="93" spans="1:6" ht="15" x14ac:dyDescent="0.25">
      <c r="A93" s="32">
        <v>43678</v>
      </c>
      <c r="B93" s="56" t="s">
        <v>116</v>
      </c>
      <c r="C93" s="57" t="s">
        <v>120</v>
      </c>
      <c r="D93" s="60">
        <v>55.666666666666664</v>
      </c>
      <c r="E93" s="60">
        <v>20.836907598623245</v>
      </c>
      <c r="F93" s="97">
        <v>76.503574265289913</v>
      </c>
    </row>
    <row r="94" spans="1:6" ht="15" x14ac:dyDescent="0.25">
      <c r="A94" s="32">
        <v>43678</v>
      </c>
      <c r="B94" s="56" t="s">
        <v>116</v>
      </c>
      <c r="C94" s="57" t="s">
        <v>121</v>
      </c>
      <c r="D94" s="60">
        <v>62.447645724956651</v>
      </c>
      <c r="E94" s="60">
        <v>13.327997865812993</v>
      </c>
      <c r="F94" s="97">
        <v>75.775643590769647</v>
      </c>
    </row>
    <row r="95" spans="1:6" ht="15" x14ac:dyDescent="0.25">
      <c r="A95" s="32">
        <v>43678</v>
      </c>
      <c r="B95" s="56" t="s">
        <v>116</v>
      </c>
      <c r="C95" s="57" t="s">
        <v>122</v>
      </c>
      <c r="D95" s="60">
        <v>82.621527777777771</v>
      </c>
      <c r="E95" s="60">
        <v>7.942708333333333</v>
      </c>
      <c r="F95" s="97">
        <v>90.564236111111114</v>
      </c>
    </row>
    <row r="96" spans="1:6" ht="15" x14ac:dyDescent="0.25">
      <c r="A96" s="32">
        <v>43678</v>
      </c>
      <c r="B96" s="56" t="s">
        <v>116</v>
      </c>
      <c r="C96" s="57" t="s">
        <v>16</v>
      </c>
      <c r="D96" s="60">
        <v>64.478552165852008</v>
      </c>
      <c r="E96" s="60">
        <v>18.544089555593011</v>
      </c>
      <c r="F96" s="97">
        <v>83.022641721445027</v>
      </c>
    </row>
    <row r="97" spans="1:6" ht="15" x14ac:dyDescent="0.25">
      <c r="A97" s="32">
        <v>43678</v>
      </c>
      <c r="B97" s="56" t="s">
        <v>124</v>
      </c>
      <c r="C97" s="57" t="s">
        <v>118</v>
      </c>
      <c r="D97" s="60">
        <v>38.901515151515149</v>
      </c>
      <c r="E97" s="60">
        <v>27.348484848484848</v>
      </c>
      <c r="F97" s="97">
        <v>66.25</v>
      </c>
    </row>
    <row r="98" spans="1:6" ht="15" x14ac:dyDescent="0.25">
      <c r="A98" s="32">
        <v>43678</v>
      </c>
      <c r="B98" s="56" t="s">
        <v>125</v>
      </c>
      <c r="C98" s="57" t="s">
        <v>118</v>
      </c>
      <c r="D98" s="60">
        <v>56.124885215794308</v>
      </c>
      <c r="E98" s="60">
        <v>5.8677685950413228</v>
      </c>
      <c r="F98" s="97">
        <v>61.992653810835627</v>
      </c>
    </row>
    <row r="99" spans="1:6" ht="15" x14ac:dyDescent="0.25">
      <c r="A99" s="32">
        <v>43678</v>
      </c>
      <c r="B99" s="56" t="s">
        <v>126</v>
      </c>
      <c r="C99" s="57" t="s">
        <v>118</v>
      </c>
      <c r="D99" s="60">
        <v>112.10594315245478</v>
      </c>
      <c r="E99" s="60">
        <v>4.3346253229974163</v>
      </c>
      <c r="F99" s="97">
        <v>116.4405684754522</v>
      </c>
    </row>
    <row r="100" spans="1:6" ht="15" x14ac:dyDescent="0.25">
      <c r="A100" s="32">
        <v>43678</v>
      </c>
      <c r="B100" s="56" t="s">
        <v>127</v>
      </c>
      <c r="C100" s="57" t="s">
        <v>118</v>
      </c>
      <c r="D100" s="60">
        <v>63.857528556593977</v>
      </c>
      <c r="E100" s="60">
        <v>13.626583592938733</v>
      </c>
      <c r="F100" s="97">
        <v>77.484112149532706</v>
      </c>
    </row>
    <row r="101" spans="1:6" ht="15" x14ac:dyDescent="0.25">
      <c r="A101" s="32">
        <v>43678</v>
      </c>
      <c r="B101" s="56" t="s">
        <v>128</v>
      </c>
      <c r="C101" s="57" t="s">
        <v>118</v>
      </c>
      <c r="D101" s="60">
        <v>100.23998488284202</v>
      </c>
      <c r="E101" s="60">
        <v>3.8888888888888888</v>
      </c>
      <c r="F101" s="97">
        <v>104.12887377173091</v>
      </c>
    </row>
    <row r="102" spans="1:6" ht="15" x14ac:dyDescent="0.25">
      <c r="A102" s="32">
        <v>43678</v>
      </c>
      <c r="B102" s="56" t="s">
        <v>129</v>
      </c>
      <c r="C102" s="57" t="s">
        <v>118</v>
      </c>
      <c r="D102" s="60">
        <v>70.893824485373784</v>
      </c>
      <c r="E102" s="60">
        <v>7.8692668833513908</v>
      </c>
      <c r="F102" s="97">
        <v>78.763091368725171</v>
      </c>
    </row>
    <row r="103" spans="1:6" ht="15" x14ac:dyDescent="0.25">
      <c r="A103" s="32">
        <v>43678</v>
      </c>
      <c r="B103" s="56" t="s">
        <v>130</v>
      </c>
      <c r="C103" s="57" t="s">
        <v>118</v>
      </c>
      <c r="D103" s="60">
        <v>6.8473895582329316</v>
      </c>
      <c r="E103" s="60">
        <v>32.570281124497996</v>
      </c>
      <c r="F103" s="97">
        <v>39.417670682730922</v>
      </c>
    </row>
    <row r="104" spans="1:6" ht="15" x14ac:dyDescent="0.25">
      <c r="A104" s="32">
        <v>43678</v>
      </c>
      <c r="B104" s="56" t="s">
        <v>114</v>
      </c>
      <c r="C104" s="57" t="s">
        <v>118</v>
      </c>
      <c r="D104" s="60">
        <v>65.166363067553121</v>
      </c>
      <c r="E104" s="60">
        <v>17.64089618759651</v>
      </c>
      <c r="F104" s="97">
        <v>82.807259255149631</v>
      </c>
    </row>
    <row r="105" spans="1:6" ht="15" x14ac:dyDescent="0.25">
      <c r="A105" s="32">
        <v>43647</v>
      </c>
      <c r="B105" s="56" t="s">
        <v>116</v>
      </c>
      <c r="C105" s="57" t="s">
        <v>117</v>
      </c>
      <c r="D105" s="60">
        <v>56.106432054830634</v>
      </c>
      <c r="E105" s="60">
        <v>19.449584816132859</v>
      </c>
      <c r="F105" s="97">
        <v>75.556016870963489</v>
      </c>
    </row>
    <row r="106" spans="1:6" ht="15" x14ac:dyDescent="0.25">
      <c r="A106" s="32">
        <v>43647</v>
      </c>
      <c r="B106" s="56" t="s">
        <v>116</v>
      </c>
      <c r="C106" s="57" t="s">
        <v>119</v>
      </c>
      <c r="D106" s="60">
        <v>67.338961516997358</v>
      </c>
      <c r="E106" s="60">
        <v>16.447832436861042</v>
      </c>
      <c r="F106" s="97">
        <v>83.786793953858393</v>
      </c>
    </row>
    <row r="107" spans="1:6" ht="15" x14ac:dyDescent="0.25">
      <c r="A107" s="32">
        <v>43647</v>
      </c>
      <c r="B107" s="56" t="s">
        <v>116</v>
      </c>
      <c r="C107" s="57" t="s">
        <v>120</v>
      </c>
      <c r="D107" s="60">
        <v>51.238362011471253</v>
      </c>
      <c r="E107" s="60">
        <v>20.295318127250901</v>
      </c>
      <c r="F107" s="97">
        <v>71.533680138722161</v>
      </c>
    </row>
    <row r="108" spans="1:6" ht="15" x14ac:dyDescent="0.25">
      <c r="A108" s="32">
        <v>43647</v>
      </c>
      <c r="B108" s="56" t="s">
        <v>116</v>
      </c>
      <c r="C108" s="57" t="s">
        <v>121</v>
      </c>
      <c r="D108" s="60">
        <v>60.86434573829532</v>
      </c>
      <c r="E108" s="60">
        <v>13.015873015873016</v>
      </c>
      <c r="F108" s="97">
        <v>73.88021875416834</v>
      </c>
    </row>
    <row r="109" spans="1:6" ht="15" x14ac:dyDescent="0.25">
      <c r="A109" s="32">
        <v>43647</v>
      </c>
      <c r="B109" s="56" t="s">
        <v>116</v>
      </c>
      <c r="C109" s="57" t="s">
        <v>122</v>
      </c>
      <c r="D109" s="60">
        <v>77.595785440613028</v>
      </c>
      <c r="E109" s="60">
        <v>11.024904214559387</v>
      </c>
      <c r="F109" s="97">
        <v>88.620689655172413</v>
      </c>
    </row>
    <row r="110" spans="1:6" ht="15" x14ac:dyDescent="0.25">
      <c r="A110" s="32">
        <v>43647</v>
      </c>
      <c r="B110" s="56" t="s">
        <v>116</v>
      </c>
      <c r="C110" s="57" t="s">
        <v>16</v>
      </c>
      <c r="D110" s="60">
        <v>59.020125183963685</v>
      </c>
      <c r="E110" s="60">
        <v>18.463251591396705</v>
      </c>
      <c r="F110" s="97">
        <v>77.483376775360398</v>
      </c>
    </row>
    <row r="111" spans="1:6" ht="15" x14ac:dyDescent="0.25">
      <c r="A111" s="32">
        <v>43647</v>
      </c>
      <c r="B111" s="56" t="s">
        <v>124</v>
      </c>
      <c r="C111" s="57" t="s">
        <v>118</v>
      </c>
      <c r="D111" s="60">
        <v>33.768939393939391</v>
      </c>
      <c r="E111" s="60">
        <v>23.181818181818183</v>
      </c>
      <c r="F111" s="97">
        <v>56.950757575757578</v>
      </c>
    </row>
    <row r="112" spans="1:6" ht="15" x14ac:dyDescent="0.25">
      <c r="A112" s="32">
        <v>43647</v>
      </c>
      <c r="B112" s="56" t="s">
        <v>125</v>
      </c>
      <c r="C112" s="57" t="s">
        <v>118</v>
      </c>
      <c r="D112" s="60">
        <v>48.852157943067034</v>
      </c>
      <c r="E112" s="60">
        <v>8.1542699724517913</v>
      </c>
      <c r="F112" s="97">
        <v>57.006427915518827</v>
      </c>
    </row>
    <row r="113" spans="1:6" ht="15" x14ac:dyDescent="0.25">
      <c r="A113" s="32">
        <v>43647</v>
      </c>
      <c r="B113" s="56" t="s">
        <v>126</v>
      </c>
      <c r="C113" s="57" t="s">
        <v>118</v>
      </c>
      <c r="D113" s="60">
        <v>111.34366925064599</v>
      </c>
      <c r="E113" s="60">
        <v>7.112403100775194</v>
      </c>
      <c r="F113" s="97">
        <v>118.45607235142118</v>
      </c>
    </row>
    <row r="114" spans="1:6" ht="15" x14ac:dyDescent="0.25">
      <c r="A114" s="32">
        <v>43647</v>
      </c>
      <c r="B114" s="56" t="s">
        <v>127</v>
      </c>
      <c r="C114" s="57" t="s">
        <v>118</v>
      </c>
      <c r="D114" s="60">
        <v>62.841952232606438</v>
      </c>
      <c r="E114" s="60">
        <v>14.449428868120457</v>
      </c>
      <c r="F114" s="97">
        <v>77.291381100726895</v>
      </c>
    </row>
    <row r="115" spans="1:6" ht="15" x14ac:dyDescent="0.25">
      <c r="A115" s="32">
        <v>43647</v>
      </c>
      <c r="B115" s="56" t="s">
        <v>128</v>
      </c>
      <c r="C115" s="57" t="s">
        <v>118</v>
      </c>
      <c r="D115" s="60">
        <v>87.789115646258509</v>
      </c>
      <c r="E115" s="60">
        <v>5.062358276643991</v>
      </c>
      <c r="F115" s="97">
        <v>92.8514739229025</v>
      </c>
    </row>
    <row r="116" spans="1:6" ht="15" x14ac:dyDescent="0.25">
      <c r="A116" s="32">
        <v>43647</v>
      </c>
      <c r="B116" s="56" t="s">
        <v>129</v>
      </c>
      <c r="C116" s="57" t="s">
        <v>118</v>
      </c>
      <c r="D116" s="60">
        <v>64.492596605272666</v>
      </c>
      <c r="E116" s="60">
        <v>8.3387504514265078</v>
      </c>
      <c r="F116" s="97">
        <v>72.831347056699173</v>
      </c>
    </row>
    <row r="117" spans="1:6" ht="15" x14ac:dyDescent="0.25">
      <c r="A117" s="32">
        <v>43647</v>
      </c>
      <c r="B117" s="56" t="s">
        <v>130</v>
      </c>
      <c r="C117" s="57" t="s">
        <v>118</v>
      </c>
      <c r="D117" s="60">
        <v>8.1124497991967868</v>
      </c>
      <c r="E117" s="60">
        <v>31.847389558232933</v>
      </c>
      <c r="F117" s="97">
        <v>39.959839357429722</v>
      </c>
    </row>
    <row r="118" spans="1:6" ht="15" x14ac:dyDescent="0.25">
      <c r="A118" s="32">
        <v>43647</v>
      </c>
      <c r="B118" s="56" t="s">
        <v>114</v>
      </c>
      <c r="C118" s="57" t="s">
        <v>118</v>
      </c>
      <c r="D118" s="60">
        <v>59.936451085368205</v>
      </c>
      <c r="E118" s="60">
        <v>17.67203909937135</v>
      </c>
      <c r="F118" s="97">
        <v>77.608490184739551</v>
      </c>
    </row>
    <row r="119" spans="1:6" ht="15" x14ac:dyDescent="0.25">
      <c r="A119" s="32">
        <v>43617</v>
      </c>
      <c r="B119" s="56" t="s">
        <v>114</v>
      </c>
      <c r="C119" s="57" t="s">
        <v>118</v>
      </c>
      <c r="D119" s="60">
        <v>45.403541690357962</v>
      </c>
      <c r="E119" s="60">
        <v>16.285868617565672</v>
      </c>
      <c r="F119" s="97">
        <v>61.68941030792363</v>
      </c>
    </row>
    <row r="120" spans="1:6" ht="15" x14ac:dyDescent="0.25">
      <c r="A120" s="32">
        <v>43617</v>
      </c>
      <c r="B120" s="56" t="s">
        <v>116</v>
      </c>
      <c r="C120" s="57" t="s">
        <v>117</v>
      </c>
      <c r="D120" s="60">
        <v>41.526979125640018</v>
      </c>
      <c r="E120" s="60">
        <v>17.574635683339899</v>
      </c>
      <c r="F120" s="97">
        <v>59.10161480897991</v>
      </c>
    </row>
    <row r="121" spans="1:6" ht="15" x14ac:dyDescent="0.25">
      <c r="A121" s="32">
        <v>43617</v>
      </c>
      <c r="B121" s="56" t="s">
        <v>116</v>
      </c>
      <c r="C121" s="57" t="s">
        <v>16</v>
      </c>
      <c r="D121" s="60">
        <v>44.33141925498181</v>
      </c>
      <c r="E121" s="60">
        <v>17.081802609323322</v>
      </c>
      <c r="F121" s="97">
        <v>61.413221864305129</v>
      </c>
    </row>
    <row r="122" spans="1:6" ht="15" x14ac:dyDescent="0.25">
      <c r="A122" s="32">
        <v>43617</v>
      </c>
      <c r="B122" s="56" t="s">
        <v>116</v>
      </c>
      <c r="C122" s="57" t="s">
        <v>119</v>
      </c>
      <c r="D122" s="60">
        <v>51.700619245193685</v>
      </c>
      <c r="E122" s="60">
        <v>16.931060691012846</v>
      </c>
      <c r="F122" s="97">
        <v>68.631679936206538</v>
      </c>
    </row>
    <row r="123" spans="1:6" ht="15" x14ac:dyDescent="0.25">
      <c r="A123" s="32">
        <v>43617</v>
      </c>
      <c r="B123" s="56" t="s">
        <v>116</v>
      </c>
      <c r="C123" s="57" t="s">
        <v>120</v>
      </c>
      <c r="D123" s="60">
        <v>39.09439219784047</v>
      </c>
      <c r="E123" s="60">
        <v>16.199126543954129</v>
      </c>
      <c r="F123" s="97">
        <v>55.293518741794607</v>
      </c>
    </row>
    <row r="124" spans="1:6" ht="15" x14ac:dyDescent="0.25">
      <c r="A124" s="32">
        <v>43617</v>
      </c>
      <c r="B124" s="56" t="s">
        <v>116</v>
      </c>
      <c r="C124" s="57" t="s">
        <v>121</v>
      </c>
      <c r="D124" s="60">
        <v>46.089102307589705</v>
      </c>
      <c r="E124" s="60">
        <v>13.562758436708016</v>
      </c>
      <c r="F124" s="97">
        <v>59.651860744297721</v>
      </c>
    </row>
    <row r="125" spans="1:6" ht="15" x14ac:dyDescent="0.25">
      <c r="A125" s="32">
        <v>43617</v>
      </c>
      <c r="B125" s="56" t="s">
        <v>116</v>
      </c>
      <c r="C125" s="57" t="s">
        <v>122</v>
      </c>
      <c r="D125" s="60">
        <v>61.637931034482762</v>
      </c>
      <c r="E125" s="60">
        <v>13.582375478927203</v>
      </c>
      <c r="F125" s="97">
        <v>75.220306513409966</v>
      </c>
    </row>
    <row r="126" spans="1:6" ht="15" x14ac:dyDescent="0.25">
      <c r="A126" s="32">
        <v>43617</v>
      </c>
      <c r="B126" s="56" t="s">
        <v>124</v>
      </c>
      <c r="C126" s="57" t="s">
        <v>118</v>
      </c>
      <c r="D126" s="60">
        <v>27.443181818181817</v>
      </c>
      <c r="E126" s="60">
        <v>31.231060606060606</v>
      </c>
      <c r="F126" s="97">
        <v>58.674242424242422</v>
      </c>
    </row>
    <row r="127" spans="1:6" ht="15" x14ac:dyDescent="0.25">
      <c r="A127" s="32">
        <v>43617</v>
      </c>
      <c r="B127" s="56" t="s">
        <v>125</v>
      </c>
      <c r="C127" s="57" t="s">
        <v>118</v>
      </c>
      <c r="D127" s="60">
        <v>34.407713498622591</v>
      </c>
      <c r="E127" s="60">
        <v>7.9476584022038566</v>
      </c>
      <c r="F127" s="97">
        <v>42.355371900826448</v>
      </c>
    </row>
    <row r="128" spans="1:6" ht="15" x14ac:dyDescent="0.25">
      <c r="A128" s="32">
        <v>43617</v>
      </c>
      <c r="B128" s="56" t="s">
        <v>127</v>
      </c>
      <c r="C128" s="57" t="s">
        <v>118</v>
      </c>
      <c r="D128" s="60">
        <v>53.279335410176529</v>
      </c>
      <c r="E128" s="60">
        <v>11.929387331256491</v>
      </c>
      <c r="F128" s="97">
        <v>65.208722741433021</v>
      </c>
    </row>
    <row r="129" spans="1:6" ht="15" x14ac:dyDescent="0.25">
      <c r="A129" s="32">
        <v>43617</v>
      </c>
      <c r="B129" s="56" t="s">
        <v>128</v>
      </c>
      <c r="C129" s="57" t="s">
        <v>118</v>
      </c>
      <c r="D129" s="60">
        <v>68.911564625850346</v>
      </c>
      <c r="E129" s="60">
        <v>3.7414965986394559</v>
      </c>
      <c r="F129" s="97">
        <v>72.65306122448979</v>
      </c>
    </row>
    <row r="130" spans="1:6" ht="15" x14ac:dyDescent="0.25">
      <c r="A130" s="32">
        <v>43617</v>
      </c>
      <c r="B130" s="56" t="s">
        <v>129</v>
      </c>
      <c r="C130" s="57" t="s">
        <v>118</v>
      </c>
      <c r="D130" s="60">
        <v>52.19032141567353</v>
      </c>
      <c r="E130" s="60">
        <v>7.6868905742145177</v>
      </c>
      <c r="F130" s="97">
        <v>59.877211989888046</v>
      </c>
    </row>
    <row r="131" spans="1:6" ht="15" x14ac:dyDescent="0.25">
      <c r="A131" s="32">
        <v>43617</v>
      </c>
      <c r="B131" s="56" t="s">
        <v>130</v>
      </c>
      <c r="C131" s="57" t="s">
        <v>118</v>
      </c>
      <c r="D131" s="60">
        <v>6.0040160642570282</v>
      </c>
      <c r="E131" s="60">
        <v>31.3855421686747</v>
      </c>
      <c r="F131" s="97">
        <v>37.389558232931726</v>
      </c>
    </row>
    <row r="132" spans="1:6" ht="15" x14ac:dyDescent="0.25">
      <c r="A132" s="32">
        <v>43586</v>
      </c>
      <c r="B132" s="56" t="s">
        <v>114</v>
      </c>
      <c r="C132" s="57" t="s">
        <v>118</v>
      </c>
      <c r="D132" s="60">
        <v>33.71973346483076</v>
      </c>
      <c r="E132" s="60">
        <v>13.456201241639166</v>
      </c>
      <c r="F132" s="97">
        <v>47.175934706469924</v>
      </c>
    </row>
    <row r="133" spans="1:6" ht="15" x14ac:dyDescent="0.25">
      <c r="A133" s="32">
        <v>43586</v>
      </c>
      <c r="B133" s="56" t="s">
        <v>116</v>
      </c>
      <c r="C133" s="57" t="s">
        <v>117</v>
      </c>
      <c r="D133" s="60">
        <v>29.83323410729642</v>
      </c>
      <c r="E133" s="60">
        <v>14.502811404379175</v>
      </c>
      <c r="F133" s="97">
        <v>44.3360455116756</v>
      </c>
    </row>
    <row r="134" spans="1:6" ht="15" x14ac:dyDescent="0.25">
      <c r="A134" s="32">
        <v>43586</v>
      </c>
      <c r="B134" s="56" t="s">
        <v>116</v>
      </c>
      <c r="C134" s="57" t="s">
        <v>16</v>
      </c>
      <c r="D134" s="60">
        <v>32.718386284712871</v>
      </c>
      <c r="E134" s="60">
        <v>14.066141641798012</v>
      </c>
      <c r="F134" s="97">
        <v>46.784527926510883</v>
      </c>
    </row>
    <row r="135" spans="1:6" ht="15" x14ac:dyDescent="0.25">
      <c r="A135" s="32">
        <v>43586</v>
      </c>
      <c r="B135" s="56" t="s">
        <v>116</v>
      </c>
      <c r="C135" s="57" t="s">
        <v>119</v>
      </c>
      <c r="D135" s="60">
        <v>38.947549398862812</v>
      </c>
      <c r="E135" s="60">
        <v>13.407753994277224</v>
      </c>
      <c r="F135" s="97">
        <v>52.355303393140034</v>
      </c>
    </row>
    <row r="136" spans="1:6" ht="15" x14ac:dyDescent="0.25">
      <c r="A136" s="32">
        <v>43586</v>
      </c>
      <c r="B136" s="56" t="s">
        <v>116</v>
      </c>
      <c r="C136" s="57" t="s">
        <v>120</v>
      </c>
      <c r="D136" s="60">
        <v>30.614366476435443</v>
      </c>
      <c r="E136" s="60">
        <v>14.428636497602016</v>
      </c>
      <c r="F136" s="97">
        <v>45.043002974037456</v>
      </c>
    </row>
    <row r="137" spans="1:6" ht="15" x14ac:dyDescent="0.25">
      <c r="A137" s="32">
        <v>43586</v>
      </c>
      <c r="B137" s="56" t="s">
        <v>116</v>
      </c>
      <c r="C137" s="57" t="s">
        <v>121</v>
      </c>
      <c r="D137" s="60">
        <v>31.328531412565027</v>
      </c>
      <c r="E137" s="60">
        <v>10.636254501800721</v>
      </c>
      <c r="F137" s="97">
        <v>41.964785914365748</v>
      </c>
    </row>
    <row r="138" spans="1:6" ht="15" x14ac:dyDescent="0.25">
      <c r="A138" s="32">
        <v>43586</v>
      </c>
      <c r="B138" s="56" t="s">
        <v>116</v>
      </c>
      <c r="C138" s="57" t="s">
        <v>122</v>
      </c>
      <c r="D138" s="60">
        <v>49.827586206896555</v>
      </c>
      <c r="E138" s="60">
        <v>13.860153256704981</v>
      </c>
      <c r="F138" s="97">
        <v>63.687739463601531</v>
      </c>
    </row>
    <row r="139" spans="1:6" ht="15" x14ac:dyDescent="0.25">
      <c r="A139" s="32">
        <v>43586</v>
      </c>
      <c r="B139" s="56" t="s">
        <v>124</v>
      </c>
      <c r="C139" s="57" t="s">
        <v>118</v>
      </c>
      <c r="D139" s="60">
        <v>24.852320675105485</v>
      </c>
      <c r="E139" s="60">
        <v>15.970464135021096</v>
      </c>
      <c r="F139" s="97">
        <v>40.822784810126585</v>
      </c>
    </row>
    <row r="140" spans="1:6" ht="15" x14ac:dyDescent="0.25">
      <c r="A140" s="32">
        <v>43586</v>
      </c>
      <c r="B140" s="56" t="s">
        <v>125</v>
      </c>
      <c r="C140" s="57" t="s">
        <v>118</v>
      </c>
      <c r="D140" s="60">
        <v>15.29843893480257</v>
      </c>
      <c r="E140" s="60">
        <v>6.3820018365472908</v>
      </c>
      <c r="F140" s="97">
        <v>21.680440771349861</v>
      </c>
    </row>
    <row r="141" spans="1:6" ht="15" x14ac:dyDescent="0.25">
      <c r="A141" s="32">
        <v>43586</v>
      </c>
      <c r="B141" s="56" t="s">
        <v>127</v>
      </c>
      <c r="C141" s="57" t="s">
        <v>118</v>
      </c>
      <c r="D141" s="60">
        <v>42.422845275181722</v>
      </c>
      <c r="E141" s="60">
        <v>9.5464174454828665</v>
      </c>
      <c r="F141" s="97">
        <v>51.969262720664588</v>
      </c>
    </row>
    <row r="142" spans="1:6" ht="15" x14ac:dyDescent="0.25">
      <c r="A142" s="32">
        <v>43586</v>
      </c>
      <c r="B142" s="56" t="s">
        <v>128</v>
      </c>
      <c r="C142" s="57" t="s">
        <v>118</v>
      </c>
      <c r="D142" s="60">
        <v>47.382842025699169</v>
      </c>
      <c r="E142" s="60">
        <v>5.5442176870748296</v>
      </c>
      <c r="F142" s="97">
        <v>52.927059712773996</v>
      </c>
    </row>
    <row r="143" spans="1:6" ht="15" x14ac:dyDescent="0.25">
      <c r="A143" s="32">
        <v>43586</v>
      </c>
      <c r="B143" s="56" t="s">
        <v>129</v>
      </c>
      <c r="C143" s="57" t="s">
        <v>118</v>
      </c>
      <c r="D143" s="60">
        <v>44.272693452380949</v>
      </c>
      <c r="E143" s="60">
        <v>7.1130952380952381</v>
      </c>
      <c r="F143" s="97">
        <v>51.38578869047619</v>
      </c>
    </row>
    <row r="144" spans="1:6" ht="15" x14ac:dyDescent="0.25">
      <c r="A144" s="32">
        <v>43586</v>
      </c>
      <c r="B144" s="56" t="s">
        <v>130</v>
      </c>
      <c r="C144" s="57" t="s">
        <v>118</v>
      </c>
      <c r="D144" s="60">
        <v>2.7911646586345382</v>
      </c>
      <c r="E144" s="60">
        <v>42.510040160642568</v>
      </c>
      <c r="F144" s="97">
        <v>45.30120481927711</v>
      </c>
    </row>
    <row r="145" spans="1:6" ht="15" x14ac:dyDescent="0.25">
      <c r="A145" s="32">
        <v>43556</v>
      </c>
      <c r="B145" s="56" t="s">
        <v>114</v>
      </c>
      <c r="C145" s="57" t="s">
        <v>118</v>
      </c>
      <c r="D145" s="60">
        <v>51.65554663403941</v>
      </c>
      <c r="E145" s="60">
        <v>18.824685835181363</v>
      </c>
      <c r="F145" s="97">
        <v>70.480232469220766</v>
      </c>
    </row>
    <row r="146" spans="1:6" ht="15" x14ac:dyDescent="0.25">
      <c r="A146" s="32">
        <v>43556</v>
      </c>
      <c r="B146" s="56" t="s">
        <v>116</v>
      </c>
      <c r="C146" s="57" t="s">
        <v>117</v>
      </c>
      <c r="D146" s="60">
        <v>46.431302507111198</v>
      </c>
      <c r="E146" s="60">
        <v>20.199179731428192</v>
      </c>
      <c r="F146" s="97">
        <v>66.630482238539386</v>
      </c>
    </row>
    <row r="147" spans="1:6" ht="15" x14ac:dyDescent="0.25">
      <c r="A147" s="32">
        <v>43556</v>
      </c>
      <c r="B147" s="56" t="s">
        <v>116</v>
      </c>
      <c r="C147" s="57" t="s">
        <v>16</v>
      </c>
      <c r="D147" s="60">
        <v>50.63821999963762</v>
      </c>
      <c r="E147" s="60">
        <v>19.671250747404468</v>
      </c>
      <c r="F147" s="97">
        <v>70.309470747042084</v>
      </c>
    </row>
    <row r="148" spans="1:6" ht="15" x14ac:dyDescent="0.25">
      <c r="A148" s="32">
        <v>43556</v>
      </c>
      <c r="B148" s="56" t="s">
        <v>116</v>
      </c>
      <c r="C148" s="57" t="s">
        <v>119</v>
      </c>
      <c r="D148" s="60">
        <v>57.841363585392294</v>
      </c>
      <c r="E148" s="60">
        <v>19.373777395681483</v>
      </c>
      <c r="F148" s="97">
        <v>77.215140981073773</v>
      </c>
    </row>
    <row r="149" spans="1:6" ht="15" x14ac:dyDescent="0.25">
      <c r="A149" s="32">
        <v>43556</v>
      </c>
      <c r="B149" s="56" t="s">
        <v>116</v>
      </c>
      <c r="C149" s="57" t="s">
        <v>120</v>
      </c>
      <c r="D149" s="60">
        <v>50.332585017044984</v>
      </c>
      <c r="E149" s="60">
        <v>19.977550511349463</v>
      </c>
      <c r="F149" s="97">
        <v>70.31013552839444</v>
      </c>
    </row>
    <row r="150" spans="1:6" ht="15" x14ac:dyDescent="0.25">
      <c r="A150" s="32">
        <v>43556</v>
      </c>
      <c r="B150" s="56" t="s">
        <v>116</v>
      </c>
      <c r="C150" s="57" t="s">
        <v>121</v>
      </c>
      <c r="D150" s="60">
        <v>57.68815024996622</v>
      </c>
      <c r="E150" s="60">
        <v>11.726793676530198</v>
      </c>
      <c r="F150" s="97">
        <v>69.41494392649642</v>
      </c>
    </row>
    <row r="151" spans="1:6" ht="15" x14ac:dyDescent="0.25">
      <c r="A151" s="32">
        <v>43556</v>
      </c>
      <c r="B151" s="56" t="s">
        <v>118</v>
      </c>
      <c r="C151" s="57" t="s">
        <v>122</v>
      </c>
      <c r="D151" s="60">
        <v>66.628352490421463</v>
      </c>
      <c r="E151" s="60">
        <v>11.829501915708812</v>
      </c>
      <c r="F151" s="97">
        <v>78.457854406130267</v>
      </c>
    </row>
    <row r="152" spans="1:6" ht="15" x14ac:dyDescent="0.25">
      <c r="A152" s="32">
        <v>43556</v>
      </c>
      <c r="B152" s="56" t="s">
        <v>124</v>
      </c>
      <c r="C152" s="57" t="s">
        <v>118</v>
      </c>
      <c r="D152" s="60">
        <v>37.299578059071727</v>
      </c>
      <c r="E152" s="60">
        <v>18.523206751054854</v>
      </c>
      <c r="F152" s="97">
        <v>55.822784810126585</v>
      </c>
    </row>
    <row r="153" spans="1:6" ht="15" x14ac:dyDescent="0.25">
      <c r="A153" s="32">
        <v>43556</v>
      </c>
      <c r="B153" s="56" t="s">
        <v>125</v>
      </c>
      <c r="C153" s="57" t="s">
        <v>118</v>
      </c>
      <c r="D153" s="60">
        <v>35.982552800734616</v>
      </c>
      <c r="E153" s="60">
        <v>8.7786960514233243</v>
      </c>
      <c r="F153" s="97">
        <v>44.761248852157941</v>
      </c>
    </row>
    <row r="154" spans="1:6" ht="15" x14ac:dyDescent="0.25">
      <c r="A154" s="32">
        <v>43556</v>
      </c>
      <c r="B154" s="56" t="s">
        <v>127</v>
      </c>
      <c r="C154" s="57" t="s">
        <v>118</v>
      </c>
      <c r="D154" s="60">
        <v>58.277050882658358</v>
      </c>
      <c r="E154" s="60">
        <v>13.927310488058152</v>
      </c>
      <c r="F154" s="97">
        <v>72.204361370716512</v>
      </c>
    </row>
    <row r="155" spans="1:6" ht="15" x14ac:dyDescent="0.25">
      <c r="A155" s="32">
        <v>43556</v>
      </c>
      <c r="B155" s="56" t="s">
        <v>128</v>
      </c>
      <c r="C155" s="57" t="s">
        <v>118</v>
      </c>
      <c r="D155" s="60">
        <v>77.54346182917611</v>
      </c>
      <c r="E155" s="60">
        <v>6.8783068783068781</v>
      </c>
      <c r="F155" s="97">
        <v>84.421768707482997</v>
      </c>
    </row>
    <row r="156" spans="1:6" ht="15" x14ac:dyDescent="0.25">
      <c r="A156" s="32">
        <v>43556</v>
      </c>
      <c r="B156" s="56" t="s">
        <v>129</v>
      </c>
      <c r="C156" s="57" t="s">
        <v>118</v>
      </c>
      <c r="D156" s="60">
        <v>60.788690476190474</v>
      </c>
      <c r="E156" s="60">
        <v>9.5070684523809526</v>
      </c>
      <c r="F156" s="97">
        <v>70.295758928571431</v>
      </c>
    </row>
    <row r="157" spans="1:6" ht="15" x14ac:dyDescent="0.25">
      <c r="A157" s="32">
        <v>43556</v>
      </c>
      <c r="B157" s="56" t="s">
        <v>130</v>
      </c>
      <c r="C157" s="57" t="s">
        <v>118</v>
      </c>
      <c r="D157" s="60">
        <v>3.7951807228915664</v>
      </c>
      <c r="E157" s="60">
        <v>58.23293172690763</v>
      </c>
      <c r="F157" s="97">
        <v>62.028112449799195</v>
      </c>
    </row>
    <row r="158" spans="1:6" ht="15" x14ac:dyDescent="0.25">
      <c r="A158" s="32">
        <v>43525</v>
      </c>
      <c r="B158" s="56" t="s">
        <v>114</v>
      </c>
      <c r="C158" s="57" t="s">
        <v>118</v>
      </c>
      <c r="D158" s="60">
        <v>44.728064115848589</v>
      </c>
      <c r="E158" s="60">
        <v>17.065407887835644</v>
      </c>
      <c r="F158" s="97">
        <v>61.793472003684229</v>
      </c>
    </row>
    <row r="159" spans="1:6" ht="15" x14ac:dyDescent="0.25">
      <c r="A159" s="32">
        <v>43525</v>
      </c>
      <c r="B159" s="56" t="s">
        <v>116</v>
      </c>
      <c r="C159" s="57" t="s">
        <v>117</v>
      </c>
      <c r="D159" s="60">
        <v>39.577216911323546</v>
      </c>
      <c r="E159" s="60">
        <v>18.060544244896871</v>
      </c>
      <c r="F159" s="97">
        <v>57.637761156220421</v>
      </c>
    </row>
    <row r="160" spans="1:6" ht="15" x14ac:dyDescent="0.25">
      <c r="A160" s="32">
        <v>43525</v>
      </c>
      <c r="B160" s="56" t="s">
        <v>116</v>
      </c>
      <c r="C160" s="57" t="s">
        <v>16</v>
      </c>
      <c r="D160" s="60">
        <v>44.12509871138429</v>
      </c>
      <c r="E160" s="60">
        <v>17.754147697704802</v>
      </c>
      <c r="F160" s="97">
        <v>61.879246409089092</v>
      </c>
    </row>
    <row r="161" spans="1:6" ht="15" x14ac:dyDescent="0.25">
      <c r="A161" s="32">
        <v>43525</v>
      </c>
      <c r="B161" s="56" t="s">
        <v>116</v>
      </c>
      <c r="C161" s="57" t="s">
        <v>119</v>
      </c>
      <c r="D161" s="60">
        <v>51.757559899824322</v>
      </c>
      <c r="E161" s="60">
        <v>17.039085959207068</v>
      </c>
      <c r="F161" s="97">
        <v>68.796645859031386</v>
      </c>
    </row>
    <row r="162" spans="1:6" ht="15" x14ac:dyDescent="0.25">
      <c r="A162" s="32">
        <v>43525</v>
      </c>
      <c r="B162" s="56" t="s">
        <v>116</v>
      </c>
      <c r="C162" s="57" t="s">
        <v>120</v>
      </c>
      <c r="D162" s="60">
        <v>43.652892103877384</v>
      </c>
      <c r="E162" s="60">
        <v>18.654693606053048</v>
      </c>
      <c r="F162" s="97">
        <v>62.307585709930436</v>
      </c>
    </row>
    <row r="163" spans="1:6" ht="15" x14ac:dyDescent="0.25">
      <c r="A163" s="32">
        <v>43525</v>
      </c>
      <c r="B163" s="56" t="s">
        <v>116</v>
      </c>
      <c r="C163" s="57" t="s">
        <v>121</v>
      </c>
      <c r="D163" s="60">
        <v>53.207674638562359</v>
      </c>
      <c r="E163" s="60">
        <v>14.888528577219295</v>
      </c>
      <c r="F163" s="97">
        <v>68.096203215781657</v>
      </c>
    </row>
    <row r="164" spans="1:6" ht="15" x14ac:dyDescent="0.25">
      <c r="A164" s="32">
        <v>43525</v>
      </c>
      <c r="B164" s="56" t="s">
        <v>116</v>
      </c>
      <c r="C164" s="57" t="s">
        <v>122</v>
      </c>
      <c r="D164" s="60">
        <v>62.758620689655174</v>
      </c>
      <c r="E164" s="60">
        <v>17.892720306513411</v>
      </c>
      <c r="F164" s="97">
        <v>80.651340996168585</v>
      </c>
    </row>
    <row r="165" spans="1:6" ht="15" x14ac:dyDescent="0.25">
      <c r="A165" s="32">
        <v>43525</v>
      </c>
      <c r="B165" s="56" t="s">
        <v>124</v>
      </c>
      <c r="C165" s="57" t="s">
        <v>118</v>
      </c>
      <c r="D165" s="60">
        <v>26.898734177215189</v>
      </c>
      <c r="E165" s="60">
        <v>10.126582278481013</v>
      </c>
      <c r="F165" s="97">
        <v>37.025316455696199</v>
      </c>
    </row>
    <row r="166" spans="1:6" ht="15" x14ac:dyDescent="0.25">
      <c r="A166" s="32">
        <v>43525</v>
      </c>
      <c r="B166" s="56" t="s">
        <v>125</v>
      </c>
      <c r="C166" s="57" t="s">
        <v>118</v>
      </c>
      <c r="D166" s="60">
        <v>18.163452708907254</v>
      </c>
      <c r="E166" s="60">
        <v>7.0202020202020199</v>
      </c>
      <c r="F166" s="97">
        <v>25.183654729109275</v>
      </c>
    </row>
    <row r="167" spans="1:6" ht="15" x14ac:dyDescent="0.25">
      <c r="A167" s="32">
        <v>43525</v>
      </c>
      <c r="B167" s="56" t="s">
        <v>127</v>
      </c>
      <c r="C167" s="57" t="s">
        <v>118</v>
      </c>
      <c r="D167" s="60">
        <v>50.694911734164073</v>
      </c>
      <c r="E167" s="60">
        <v>13.514018691588785</v>
      </c>
      <c r="F167" s="97">
        <v>64.208930425752854</v>
      </c>
    </row>
    <row r="168" spans="1:6" ht="15" x14ac:dyDescent="0.25">
      <c r="A168" s="32">
        <v>43525</v>
      </c>
      <c r="B168" s="56" t="s">
        <v>128</v>
      </c>
      <c r="C168" s="57" t="s">
        <v>118</v>
      </c>
      <c r="D168" s="60">
        <v>60.474300831443692</v>
      </c>
      <c r="E168" s="60">
        <v>6.2660619803476942</v>
      </c>
      <c r="F168" s="97">
        <v>66.740362811791385</v>
      </c>
    </row>
    <row r="169" spans="1:6" ht="15" x14ac:dyDescent="0.25">
      <c r="A169" s="32">
        <v>43525</v>
      </c>
      <c r="B169" s="56" t="s">
        <v>129</v>
      </c>
      <c r="C169" s="57" t="s">
        <v>118</v>
      </c>
      <c r="D169" s="60">
        <v>49.460565476190474</v>
      </c>
      <c r="E169" s="60">
        <v>9.4419642857142865</v>
      </c>
      <c r="F169" s="97">
        <v>58.902529761904759</v>
      </c>
    </row>
    <row r="170" spans="1:6" ht="15" x14ac:dyDescent="0.25">
      <c r="A170" s="32">
        <v>43525</v>
      </c>
      <c r="B170" s="56" t="s">
        <v>130</v>
      </c>
      <c r="C170" s="57" t="s">
        <v>118</v>
      </c>
      <c r="D170" s="60">
        <v>3.714859437751004</v>
      </c>
      <c r="E170" s="60">
        <v>56.305220883534133</v>
      </c>
      <c r="F170" s="97">
        <v>60.020080321285143</v>
      </c>
    </row>
    <row r="171" spans="1:6" ht="15" x14ac:dyDescent="0.25">
      <c r="A171" s="32">
        <v>43497</v>
      </c>
      <c r="B171" s="56" t="s">
        <v>114</v>
      </c>
      <c r="C171" s="57" t="s">
        <v>118</v>
      </c>
      <c r="D171" s="60">
        <v>34.436592561170777</v>
      </c>
      <c r="E171" s="60">
        <v>14.879040292051494</v>
      </c>
      <c r="F171" s="97">
        <v>49.315632853222269</v>
      </c>
    </row>
    <row r="172" spans="1:6" ht="15" x14ac:dyDescent="0.25">
      <c r="A172" s="32">
        <v>43497</v>
      </c>
      <c r="B172" s="56" t="s">
        <v>116</v>
      </c>
      <c r="C172" s="57" t="s">
        <v>117</v>
      </c>
      <c r="D172" s="60">
        <v>30.368451928589522</v>
      </c>
      <c r="E172" s="60">
        <v>16.237217177979549</v>
      </c>
      <c r="F172" s="97">
        <v>46.605669106569067</v>
      </c>
    </row>
    <row r="173" spans="1:6" ht="15" x14ac:dyDescent="0.25">
      <c r="A173" s="32">
        <v>43497</v>
      </c>
      <c r="B173" s="56" t="s">
        <v>116</v>
      </c>
      <c r="C173" s="57" t="s">
        <v>16</v>
      </c>
      <c r="D173" s="60">
        <v>33.817782111255966</v>
      </c>
      <c r="E173" s="60">
        <v>15.314731026121379</v>
      </c>
      <c r="F173" s="97">
        <v>49.132513137377344</v>
      </c>
    </row>
    <row r="174" spans="1:6" ht="15" x14ac:dyDescent="0.25">
      <c r="A174" s="32">
        <v>43497</v>
      </c>
      <c r="B174" s="56" t="s">
        <v>116</v>
      </c>
      <c r="C174" s="57" t="s">
        <v>119</v>
      </c>
      <c r="D174" s="60">
        <v>41.222234792774444</v>
      </c>
      <c r="E174" s="60">
        <v>14.799562544782592</v>
      </c>
      <c r="F174" s="97">
        <v>56.021797337557039</v>
      </c>
    </row>
    <row r="175" spans="1:6" ht="15" x14ac:dyDescent="0.25">
      <c r="A175" s="32">
        <v>43497</v>
      </c>
      <c r="B175" s="56" t="s">
        <v>116</v>
      </c>
      <c r="C175" s="57" t="s">
        <v>120</v>
      </c>
      <c r="D175" s="60">
        <v>31.455560206502025</v>
      </c>
      <c r="E175" s="60">
        <v>13.031114831868285</v>
      </c>
      <c r="F175" s="97">
        <v>44.486675038370308</v>
      </c>
    </row>
    <row r="176" spans="1:6" ht="15" x14ac:dyDescent="0.25">
      <c r="A176" s="32">
        <v>43497</v>
      </c>
      <c r="B176" s="56" t="s">
        <v>116</v>
      </c>
      <c r="C176" s="57" t="s">
        <v>121</v>
      </c>
      <c r="D176" s="60">
        <v>34.172409133900821</v>
      </c>
      <c r="E176" s="60">
        <v>12.891501148493447</v>
      </c>
      <c r="F176" s="97">
        <v>47.063910282394268</v>
      </c>
    </row>
    <row r="177" spans="1:6" ht="15" x14ac:dyDescent="0.25">
      <c r="A177" s="32">
        <v>43497</v>
      </c>
      <c r="B177" s="56" t="s">
        <v>116</v>
      </c>
      <c r="C177" s="57" t="s">
        <v>122</v>
      </c>
      <c r="D177" s="60">
        <v>43.793103448275865</v>
      </c>
      <c r="E177" s="60">
        <v>17.586206896551722</v>
      </c>
      <c r="F177" s="97">
        <v>61.379310344827587</v>
      </c>
    </row>
    <row r="178" spans="1:6" ht="15" x14ac:dyDescent="0.25">
      <c r="A178" s="32">
        <v>43497</v>
      </c>
      <c r="B178" s="56" t="s">
        <v>124</v>
      </c>
      <c r="C178" s="57" t="s">
        <v>118</v>
      </c>
      <c r="D178" s="60">
        <v>26.639344262295083</v>
      </c>
      <c r="E178" s="60">
        <v>10.273224043715848</v>
      </c>
      <c r="F178" s="97">
        <v>36.912568306010932</v>
      </c>
    </row>
    <row r="179" spans="1:6" ht="15" x14ac:dyDescent="0.25">
      <c r="A179" s="32">
        <v>43497</v>
      </c>
      <c r="B179" s="56" t="s">
        <v>125</v>
      </c>
      <c r="C179" s="57" t="s">
        <v>118</v>
      </c>
      <c r="D179" s="60">
        <v>13.870523415977962</v>
      </c>
      <c r="E179" s="60">
        <v>6.2580348943985307</v>
      </c>
      <c r="F179" s="97">
        <v>20.128558310376491</v>
      </c>
    </row>
    <row r="180" spans="1:6" ht="15" x14ac:dyDescent="0.25">
      <c r="A180" s="32">
        <v>43497</v>
      </c>
      <c r="B180" s="56" t="s">
        <v>127</v>
      </c>
      <c r="C180" s="57" t="s">
        <v>118</v>
      </c>
      <c r="D180" s="60">
        <v>39.365663746773308</v>
      </c>
      <c r="E180" s="60">
        <v>12.886039524353603</v>
      </c>
      <c r="F180" s="97">
        <v>52.251703271126907</v>
      </c>
    </row>
    <row r="181" spans="1:6" ht="15" x14ac:dyDescent="0.25">
      <c r="A181" s="32">
        <v>43497</v>
      </c>
      <c r="B181" s="56" t="s">
        <v>128</v>
      </c>
      <c r="C181" s="57" t="s">
        <v>118</v>
      </c>
      <c r="D181" s="60">
        <v>49.618291761148903</v>
      </c>
      <c r="E181" s="60">
        <v>7.6284958427815575</v>
      </c>
      <c r="F181" s="97">
        <v>57.246787603930464</v>
      </c>
    </row>
    <row r="182" spans="1:6" ht="15" x14ac:dyDescent="0.25">
      <c r="A182" s="32">
        <v>43497</v>
      </c>
      <c r="B182" s="56" t="s">
        <v>129</v>
      </c>
      <c r="C182" s="57" t="s">
        <v>118</v>
      </c>
      <c r="D182" s="60">
        <v>41.011904761904759</v>
      </c>
      <c r="E182" s="60">
        <v>9.2726934523809526</v>
      </c>
      <c r="F182" s="97">
        <v>50.284598214285715</v>
      </c>
    </row>
    <row r="183" spans="1:6" ht="15" x14ac:dyDescent="0.25">
      <c r="A183" s="32">
        <v>43497</v>
      </c>
      <c r="B183" s="56" t="s">
        <v>130</v>
      </c>
      <c r="C183" s="57" t="s">
        <v>118</v>
      </c>
      <c r="D183" s="60">
        <v>4.1767068273092374</v>
      </c>
      <c r="E183" s="60">
        <v>48.53413654618474</v>
      </c>
      <c r="F183" s="97">
        <v>52.710843373493979</v>
      </c>
    </row>
    <row r="184" spans="1:6" ht="15" x14ac:dyDescent="0.25">
      <c r="A184" s="32">
        <v>43466</v>
      </c>
      <c r="B184" s="56" t="s">
        <v>114</v>
      </c>
      <c r="C184" s="57" t="s">
        <v>118</v>
      </c>
      <c r="D184" s="60">
        <v>36.186316756602871</v>
      </c>
      <c r="E184" s="60">
        <v>15.679050687785498</v>
      </c>
      <c r="F184" s="97">
        <v>51.865367444388369</v>
      </c>
    </row>
    <row r="185" spans="1:6" ht="15" x14ac:dyDescent="0.25">
      <c r="A185" s="32">
        <v>43466</v>
      </c>
      <c r="B185" s="56" t="s">
        <v>116</v>
      </c>
      <c r="C185" s="57" t="s">
        <v>117</v>
      </c>
      <c r="D185" s="60">
        <v>33.268665371958782</v>
      </c>
      <c r="E185" s="60">
        <v>16.738482494470517</v>
      </c>
      <c r="F185" s="97">
        <v>50.007147866429307</v>
      </c>
    </row>
    <row r="186" spans="1:6" ht="15" x14ac:dyDescent="0.25">
      <c r="A186" s="32">
        <v>43466</v>
      </c>
      <c r="B186" s="56" t="s">
        <v>116</v>
      </c>
      <c r="C186" s="57" t="s">
        <v>16</v>
      </c>
      <c r="D186" s="60">
        <v>35.320232174299818</v>
      </c>
      <c r="E186" s="60">
        <v>16.260435161393488</v>
      </c>
      <c r="F186" s="97">
        <v>51.580667335693306</v>
      </c>
    </row>
    <row r="187" spans="1:6" ht="15" x14ac:dyDescent="0.25">
      <c r="A187" s="32">
        <v>43466</v>
      </c>
      <c r="B187" s="56" t="s">
        <v>116</v>
      </c>
      <c r="C187" s="57" t="s">
        <v>119</v>
      </c>
      <c r="D187" s="60">
        <v>41.196490295134275</v>
      </c>
      <c r="E187" s="60">
        <v>16.568668413922335</v>
      </c>
      <c r="F187" s="97">
        <v>57.765158709056607</v>
      </c>
    </row>
    <row r="188" spans="1:6" ht="15" x14ac:dyDescent="0.25">
      <c r="A188" s="32">
        <v>43466</v>
      </c>
      <c r="B188" s="56" t="s">
        <v>116</v>
      </c>
      <c r="C188" s="57" t="s">
        <v>120</v>
      </c>
      <c r="D188" s="60">
        <v>30.078479966955804</v>
      </c>
      <c r="E188" s="60">
        <v>14.294644086465647</v>
      </c>
      <c r="F188" s="97">
        <v>44.373124053421449</v>
      </c>
    </row>
    <row r="189" spans="1:6" ht="15" x14ac:dyDescent="0.25">
      <c r="A189" s="32">
        <v>43466</v>
      </c>
      <c r="B189" s="56" t="s">
        <v>116</v>
      </c>
      <c r="C189" s="57" t="s">
        <v>121</v>
      </c>
      <c r="D189" s="60">
        <v>37.846236995000673</v>
      </c>
      <c r="E189" s="60">
        <v>13.050939062288879</v>
      </c>
      <c r="F189" s="97">
        <v>50.897176057289556</v>
      </c>
    </row>
    <row r="190" spans="1:6" ht="15" x14ac:dyDescent="0.25">
      <c r="A190" s="32">
        <v>43466</v>
      </c>
      <c r="B190" s="56" t="s">
        <v>116</v>
      </c>
      <c r="C190" s="57" t="s">
        <v>122</v>
      </c>
      <c r="D190" s="60">
        <v>46.609195402298852</v>
      </c>
      <c r="E190" s="60">
        <v>16.168582375478927</v>
      </c>
      <c r="F190" s="97">
        <v>62.777777777777779</v>
      </c>
    </row>
    <row r="191" spans="1:6" ht="15" x14ac:dyDescent="0.25">
      <c r="A191" s="32">
        <v>43466</v>
      </c>
      <c r="B191" s="56" t="s">
        <v>124</v>
      </c>
      <c r="C191" s="57" t="s">
        <v>118</v>
      </c>
      <c r="D191" s="60">
        <v>27.295081967213115</v>
      </c>
      <c r="E191" s="60">
        <v>6.0655737704918034</v>
      </c>
      <c r="F191" s="97">
        <v>33.360655737704917</v>
      </c>
    </row>
    <row r="192" spans="1:6" ht="15" x14ac:dyDescent="0.25">
      <c r="A192" s="32">
        <v>43466</v>
      </c>
      <c r="B192" s="56" t="s">
        <v>125</v>
      </c>
      <c r="C192" s="57" t="s">
        <v>118</v>
      </c>
      <c r="D192" s="60">
        <v>23.934802571166209</v>
      </c>
      <c r="E192" s="60">
        <v>8.3838383838383841</v>
      </c>
      <c r="F192" s="97">
        <v>32.318640955004589</v>
      </c>
    </row>
    <row r="193" spans="1:6" ht="15" x14ac:dyDescent="0.25">
      <c r="A193" s="32">
        <v>43466</v>
      </c>
      <c r="B193" s="56" t="s">
        <v>127</v>
      </c>
      <c r="C193" s="57" t="s">
        <v>118</v>
      </c>
      <c r="D193" s="60">
        <v>39.835195411155347</v>
      </c>
      <c r="E193" s="60">
        <v>12.827789906254013</v>
      </c>
      <c r="F193" s="97">
        <v>52.662985317409358</v>
      </c>
    </row>
    <row r="194" spans="1:6" ht="15" x14ac:dyDescent="0.25">
      <c r="A194" s="32">
        <v>43466</v>
      </c>
      <c r="B194" s="56" t="s">
        <v>128</v>
      </c>
      <c r="C194" s="57" t="s">
        <v>118</v>
      </c>
      <c r="D194" s="60">
        <v>64.400982615268333</v>
      </c>
      <c r="E194" s="60">
        <v>5.1795162509448227</v>
      </c>
      <c r="F194" s="97">
        <v>69.580498866213148</v>
      </c>
    </row>
    <row r="195" spans="1:6" ht="15" x14ac:dyDescent="0.25">
      <c r="A195" s="32">
        <v>43466</v>
      </c>
      <c r="B195" s="56" t="s">
        <v>129</v>
      </c>
      <c r="C195" s="57" t="s">
        <v>118</v>
      </c>
      <c r="D195" s="60">
        <v>44.642857142857146</v>
      </c>
      <c r="E195" s="60">
        <v>8.6867559523809526</v>
      </c>
      <c r="F195" s="97">
        <v>53.329613095238095</v>
      </c>
    </row>
    <row r="196" spans="1:6" ht="15.75" thickBot="1" x14ac:dyDescent="0.3">
      <c r="A196" s="33">
        <v>43466</v>
      </c>
      <c r="B196" s="98" t="s">
        <v>130</v>
      </c>
      <c r="C196" s="130" t="s">
        <v>118</v>
      </c>
      <c r="D196" s="100">
        <v>7.1285140562248994</v>
      </c>
      <c r="E196" s="100">
        <v>57.871485943775099</v>
      </c>
      <c r="F196" s="101">
        <v>65</v>
      </c>
    </row>
    <row r="198" spans="1:6" x14ac:dyDescent="0.2">
      <c r="A198" s="173" t="s">
        <v>103</v>
      </c>
    </row>
  </sheetData>
  <mergeCells count="6">
    <mergeCell ref="A1:F1"/>
    <mergeCell ref="A3:A4"/>
    <mergeCell ref="B3:B4"/>
    <mergeCell ref="C3:C4"/>
    <mergeCell ref="D3:F3"/>
    <mergeCell ref="A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sqref="A1:B1"/>
    </sheetView>
  </sheetViews>
  <sheetFormatPr defaultColWidth="10.875" defaultRowHeight="15" x14ac:dyDescent="0.25"/>
  <cols>
    <col min="1" max="1" width="20.875" style="20" customWidth="1"/>
    <col min="2" max="2" width="20.875" style="5" customWidth="1"/>
    <col min="3" max="3" width="10.875" style="5" customWidth="1"/>
    <col min="4" max="16384" width="10.875" style="5"/>
  </cols>
  <sheetData>
    <row r="1" spans="1:3" ht="30" customHeight="1" thickBot="1" x14ac:dyDescent="0.25">
      <c r="A1" s="176" t="s">
        <v>152</v>
      </c>
      <c r="B1" s="177"/>
      <c r="C1" s="6"/>
    </row>
    <row r="2" spans="1:3" x14ac:dyDescent="0.2">
      <c r="A2" s="31" t="s">
        <v>18</v>
      </c>
      <c r="B2" s="37" t="s">
        <v>153</v>
      </c>
      <c r="C2" s="8"/>
    </row>
    <row r="3" spans="1:3" x14ac:dyDescent="0.25">
      <c r="A3" s="32">
        <v>43891</v>
      </c>
      <c r="B3" s="35">
        <v>65.88</v>
      </c>
    </row>
    <row r="4" spans="1:3" x14ac:dyDescent="0.25">
      <c r="A4" s="32">
        <v>43862</v>
      </c>
      <c r="B4" s="35">
        <v>74.63</v>
      </c>
    </row>
    <row r="5" spans="1:3" x14ac:dyDescent="0.25">
      <c r="A5" s="32">
        <v>43831</v>
      </c>
      <c r="B5" s="35">
        <v>82.86</v>
      </c>
    </row>
    <row r="6" spans="1:3" x14ac:dyDescent="0.25">
      <c r="A6" s="32">
        <v>43800</v>
      </c>
      <c r="B6" s="35">
        <v>85.9</v>
      </c>
    </row>
    <row r="7" spans="1:3" x14ac:dyDescent="0.25">
      <c r="A7" s="32">
        <v>43770</v>
      </c>
      <c r="B7" s="35">
        <v>82.47</v>
      </c>
    </row>
    <row r="8" spans="1:3" x14ac:dyDescent="0.25">
      <c r="A8" s="32">
        <v>43739</v>
      </c>
      <c r="B8" s="35">
        <v>91.77</v>
      </c>
    </row>
    <row r="9" spans="1:3" x14ac:dyDescent="0.25">
      <c r="A9" s="32">
        <v>43709</v>
      </c>
      <c r="B9" s="35">
        <v>97.45</v>
      </c>
    </row>
    <row r="10" spans="1:3" x14ac:dyDescent="0.25">
      <c r="A10" s="32">
        <v>43678</v>
      </c>
      <c r="B10" s="35">
        <v>107.36</v>
      </c>
    </row>
    <row r="11" spans="1:3" x14ac:dyDescent="0.25">
      <c r="A11" s="32">
        <v>43647</v>
      </c>
      <c r="B11" s="35">
        <v>103.01</v>
      </c>
    </row>
    <row r="12" spans="1:3" x14ac:dyDescent="0.25">
      <c r="A12" s="32">
        <v>43617</v>
      </c>
      <c r="B12" s="35">
        <v>97.09</v>
      </c>
    </row>
    <row r="13" spans="1:3" x14ac:dyDescent="0.25">
      <c r="A13" s="32">
        <v>43586</v>
      </c>
      <c r="B13" s="35">
        <v>82.27</v>
      </c>
    </row>
    <row r="14" spans="1:3" x14ac:dyDescent="0.25">
      <c r="A14" s="32">
        <v>43556</v>
      </c>
      <c r="B14" s="35">
        <v>91.81</v>
      </c>
    </row>
    <row r="15" spans="1:3" x14ac:dyDescent="0.25">
      <c r="A15" s="32">
        <v>43525</v>
      </c>
      <c r="B15" s="35">
        <v>76.78</v>
      </c>
    </row>
    <row r="16" spans="1:3" x14ac:dyDescent="0.25">
      <c r="A16" s="32">
        <v>43497</v>
      </c>
      <c r="B16" s="35">
        <v>72.94</v>
      </c>
    </row>
    <row r="17" spans="1:2" x14ac:dyDescent="0.25">
      <c r="A17" s="32">
        <v>43466</v>
      </c>
      <c r="B17" s="35">
        <v>76.680000000000007</v>
      </c>
    </row>
    <row r="18" spans="1:2" x14ac:dyDescent="0.25">
      <c r="A18" s="32">
        <v>43435</v>
      </c>
      <c r="B18" s="35">
        <v>80.56</v>
      </c>
    </row>
    <row r="19" spans="1:2" x14ac:dyDescent="0.25">
      <c r="A19" s="32">
        <v>43405</v>
      </c>
      <c r="B19" s="35">
        <v>78.38</v>
      </c>
    </row>
    <row r="20" spans="1:2" x14ac:dyDescent="0.25">
      <c r="A20" s="32">
        <v>43374</v>
      </c>
      <c r="B20" s="35">
        <v>87.11</v>
      </c>
    </row>
    <row r="21" spans="1:2" x14ac:dyDescent="0.25">
      <c r="A21" s="32">
        <v>43344</v>
      </c>
      <c r="B21" s="35">
        <v>90.33</v>
      </c>
    </row>
    <row r="22" spans="1:2" x14ac:dyDescent="0.25">
      <c r="A22" s="32">
        <v>43313</v>
      </c>
      <c r="B22" s="35">
        <v>89.39</v>
      </c>
    </row>
    <row r="23" spans="1:2" x14ac:dyDescent="0.25">
      <c r="A23" s="32">
        <v>43282</v>
      </c>
      <c r="B23" s="35">
        <v>90.42</v>
      </c>
    </row>
    <row r="24" spans="1:2" x14ac:dyDescent="0.25">
      <c r="A24" s="32">
        <v>43252</v>
      </c>
      <c r="B24" s="35">
        <v>87.49</v>
      </c>
    </row>
    <row r="25" spans="1:2" x14ac:dyDescent="0.25">
      <c r="A25" s="32">
        <v>43221</v>
      </c>
      <c r="B25" s="35">
        <v>79.739999999999995</v>
      </c>
    </row>
    <row r="26" spans="1:2" x14ac:dyDescent="0.25">
      <c r="A26" s="32">
        <v>43191</v>
      </c>
      <c r="B26" s="35">
        <v>84.23</v>
      </c>
    </row>
    <row r="27" spans="1:2" x14ac:dyDescent="0.25">
      <c r="A27" s="32">
        <v>43160</v>
      </c>
      <c r="B27" s="35">
        <v>73.97</v>
      </c>
    </row>
    <row r="28" spans="1:2" x14ac:dyDescent="0.25">
      <c r="A28" s="32">
        <v>43132</v>
      </c>
      <c r="B28" s="35">
        <v>67.989999999999995</v>
      </c>
    </row>
    <row r="29" spans="1:2" x14ac:dyDescent="0.25">
      <c r="A29" s="32">
        <v>43101</v>
      </c>
      <c r="B29" s="35">
        <v>71.489999999999995</v>
      </c>
    </row>
    <row r="30" spans="1:2" x14ac:dyDescent="0.25">
      <c r="A30" s="32">
        <v>43070</v>
      </c>
      <c r="B30" s="35">
        <v>73.16</v>
      </c>
    </row>
    <row r="31" spans="1:2" x14ac:dyDescent="0.25">
      <c r="A31" s="32">
        <v>43040</v>
      </c>
      <c r="B31" s="35">
        <v>67.89</v>
      </c>
    </row>
    <row r="32" spans="1:2" x14ac:dyDescent="0.25">
      <c r="A32" s="32">
        <v>43009</v>
      </c>
      <c r="B32" s="35">
        <v>74.010000000000005</v>
      </c>
    </row>
    <row r="33" spans="1:2" x14ac:dyDescent="0.25">
      <c r="A33" s="32">
        <v>42979</v>
      </c>
      <c r="B33" s="35">
        <v>85.76</v>
      </c>
    </row>
    <row r="34" spans="1:2" x14ac:dyDescent="0.25">
      <c r="A34" s="32">
        <v>42948</v>
      </c>
      <c r="B34" s="35">
        <v>85.54</v>
      </c>
    </row>
    <row r="35" spans="1:2" x14ac:dyDescent="0.25">
      <c r="A35" s="32">
        <v>42917</v>
      </c>
      <c r="B35" s="35">
        <v>80.08</v>
      </c>
    </row>
    <row r="36" spans="1:2" x14ac:dyDescent="0.25">
      <c r="A36" s="32">
        <v>42887</v>
      </c>
      <c r="B36" s="35">
        <v>69.05</v>
      </c>
    </row>
    <row r="37" spans="1:2" x14ac:dyDescent="0.25">
      <c r="A37" s="32">
        <v>42856</v>
      </c>
      <c r="B37" s="35">
        <v>74.599999999999994</v>
      </c>
    </row>
    <row r="38" spans="1:2" x14ac:dyDescent="0.25">
      <c r="A38" s="32">
        <v>42826</v>
      </c>
      <c r="B38" s="35">
        <v>76.66</v>
      </c>
    </row>
    <row r="39" spans="1:2" x14ac:dyDescent="0.25">
      <c r="A39" s="32">
        <v>42795</v>
      </c>
      <c r="B39" s="35">
        <v>67.760000000000005</v>
      </c>
    </row>
    <row r="40" spans="1:2" x14ac:dyDescent="0.25">
      <c r="A40" s="32">
        <v>42767</v>
      </c>
      <c r="B40" s="35">
        <v>66.540000000000006</v>
      </c>
    </row>
    <row r="41" spans="1:2" ht="15.75" thickBot="1" x14ac:dyDescent="0.3">
      <c r="A41" s="33">
        <v>42736</v>
      </c>
      <c r="B41" s="36">
        <v>65.099999999999994</v>
      </c>
    </row>
    <row r="43" spans="1:2" ht="12.75" x14ac:dyDescent="0.2">
      <c r="A43" s="26" t="s">
        <v>102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sqref="A1:B1"/>
    </sheetView>
  </sheetViews>
  <sheetFormatPr defaultColWidth="10.875" defaultRowHeight="15" x14ac:dyDescent="0.25"/>
  <cols>
    <col min="1" max="1" width="20.875" style="20" customWidth="1"/>
    <col min="2" max="2" width="20.875" style="5" customWidth="1"/>
    <col min="3" max="3" width="10.875" style="5" customWidth="1"/>
    <col min="4" max="16384" width="10.875" style="5"/>
  </cols>
  <sheetData>
    <row r="1" spans="1:3" ht="30" customHeight="1" thickBot="1" x14ac:dyDescent="0.25">
      <c r="A1" s="176" t="s">
        <v>156</v>
      </c>
      <c r="B1" s="178"/>
      <c r="C1" s="6"/>
    </row>
    <row r="2" spans="1:3" x14ac:dyDescent="0.2">
      <c r="A2" s="31" t="s">
        <v>18</v>
      </c>
      <c r="B2" s="37" t="s">
        <v>155</v>
      </c>
      <c r="C2" s="8"/>
    </row>
    <row r="3" spans="1:3" x14ac:dyDescent="0.25">
      <c r="A3" s="32">
        <v>43891</v>
      </c>
      <c r="B3" s="35">
        <v>19.11</v>
      </c>
    </row>
    <row r="4" spans="1:3" x14ac:dyDescent="0.25">
      <c r="A4" s="32">
        <v>43862</v>
      </c>
      <c r="B4" s="35">
        <v>48.57</v>
      </c>
    </row>
    <row r="5" spans="1:3" x14ac:dyDescent="0.25">
      <c r="A5" s="32">
        <v>43831</v>
      </c>
      <c r="B5" s="35">
        <v>57.2</v>
      </c>
    </row>
    <row r="6" spans="1:3" x14ac:dyDescent="0.25">
      <c r="A6" s="32">
        <v>43800</v>
      </c>
      <c r="B6" s="35">
        <v>58.85</v>
      </c>
    </row>
    <row r="7" spans="1:3" x14ac:dyDescent="0.25">
      <c r="A7" s="32">
        <v>43770</v>
      </c>
      <c r="B7" s="35">
        <v>59.47</v>
      </c>
    </row>
    <row r="8" spans="1:3" x14ac:dyDescent="0.25">
      <c r="A8" s="32">
        <v>43739</v>
      </c>
      <c r="B8" s="35">
        <v>73.069999999999993</v>
      </c>
    </row>
    <row r="9" spans="1:3" x14ac:dyDescent="0.25">
      <c r="A9" s="32">
        <v>43709</v>
      </c>
      <c r="B9" s="35">
        <v>79.5</v>
      </c>
    </row>
    <row r="10" spans="1:3" x14ac:dyDescent="0.25">
      <c r="A10" s="32">
        <v>43678</v>
      </c>
      <c r="B10" s="35">
        <v>94.12</v>
      </c>
    </row>
    <row r="11" spans="1:3" x14ac:dyDescent="0.25">
      <c r="A11" s="32">
        <v>43647</v>
      </c>
      <c r="B11" s="35">
        <v>85.3</v>
      </c>
    </row>
    <row r="12" spans="1:3" x14ac:dyDescent="0.25">
      <c r="A12" s="32">
        <v>43617</v>
      </c>
      <c r="B12" s="35">
        <v>71.36</v>
      </c>
    </row>
    <row r="13" spans="1:3" x14ac:dyDescent="0.25">
      <c r="A13" s="32">
        <v>43586</v>
      </c>
      <c r="B13" s="35">
        <v>47.87</v>
      </c>
    </row>
    <row r="14" spans="1:3" x14ac:dyDescent="0.25">
      <c r="A14" s="32">
        <v>43556</v>
      </c>
      <c r="B14" s="35">
        <v>78.5</v>
      </c>
    </row>
    <row r="15" spans="1:3" x14ac:dyDescent="0.25">
      <c r="A15" s="32">
        <v>43525</v>
      </c>
      <c r="B15" s="35">
        <v>55.34</v>
      </c>
    </row>
    <row r="16" spans="1:3" x14ac:dyDescent="0.25">
      <c r="A16" s="32">
        <v>43497</v>
      </c>
      <c r="B16" s="35">
        <v>49.08</v>
      </c>
    </row>
    <row r="17" spans="1:2" x14ac:dyDescent="0.25">
      <c r="A17" s="32">
        <v>43466</v>
      </c>
      <c r="B17" s="35">
        <v>48.24</v>
      </c>
    </row>
    <row r="18" spans="1:2" x14ac:dyDescent="0.25">
      <c r="A18" s="32">
        <v>43435</v>
      </c>
      <c r="B18" s="35">
        <v>53.43</v>
      </c>
    </row>
    <row r="19" spans="1:2" x14ac:dyDescent="0.25">
      <c r="A19" s="32">
        <v>43405</v>
      </c>
      <c r="B19" s="35">
        <v>54.31</v>
      </c>
    </row>
    <row r="20" spans="1:2" x14ac:dyDescent="0.25">
      <c r="A20" s="32">
        <v>43374</v>
      </c>
      <c r="B20" s="35">
        <v>64.64</v>
      </c>
    </row>
    <row r="21" spans="1:2" x14ac:dyDescent="0.25">
      <c r="A21" s="32">
        <v>43344</v>
      </c>
      <c r="B21" s="35">
        <v>68.77</v>
      </c>
    </row>
    <row r="22" spans="1:2" x14ac:dyDescent="0.25">
      <c r="A22" s="32">
        <v>43313</v>
      </c>
      <c r="B22" s="35">
        <v>75.06</v>
      </c>
    </row>
    <row r="23" spans="1:2" x14ac:dyDescent="0.25">
      <c r="A23" s="32">
        <v>43282</v>
      </c>
      <c r="B23" s="35">
        <v>72.150000000000006</v>
      </c>
    </row>
    <row r="24" spans="1:2" x14ac:dyDescent="0.25">
      <c r="A24" s="32">
        <v>43252</v>
      </c>
      <c r="B24" s="35">
        <v>49.97</v>
      </c>
    </row>
    <row r="25" spans="1:2" x14ac:dyDescent="0.25">
      <c r="A25" s="32">
        <v>43221</v>
      </c>
      <c r="B25" s="35">
        <v>49.6</v>
      </c>
    </row>
    <row r="26" spans="1:2" x14ac:dyDescent="0.25">
      <c r="A26" s="32">
        <v>43191</v>
      </c>
      <c r="B26" s="35">
        <v>67.23</v>
      </c>
    </row>
    <row r="27" spans="1:2" x14ac:dyDescent="0.25">
      <c r="A27" s="32">
        <v>43160</v>
      </c>
      <c r="B27" s="35">
        <v>54.48</v>
      </c>
    </row>
    <row r="28" spans="1:2" x14ac:dyDescent="0.25">
      <c r="A28" s="32">
        <v>43132</v>
      </c>
      <c r="B28" s="35">
        <v>44.25</v>
      </c>
    </row>
    <row r="29" spans="1:2" x14ac:dyDescent="0.25">
      <c r="A29" s="32">
        <v>43101</v>
      </c>
      <c r="B29" s="35">
        <v>46.78</v>
      </c>
    </row>
    <row r="30" spans="1:2" x14ac:dyDescent="0.25">
      <c r="A30" s="32">
        <v>43070</v>
      </c>
      <c r="B30" s="35">
        <v>46.32</v>
      </c>
    </row>
    <row r="31" spans="1:2" x14ac:dyDescent="0.25">
      <c r="A31" s="32">
        <v>43040</v>
      </c>
      <c r="B31" s="35">
        <v>44.95</v>
      </c>
    </row>
    <row r="32" spans="1:2" x14ac:dyDescent="0.25">
      <c r="A32" s="32">
        <v>43009</v>
      </c>
      <c r="B32" s="35">
        <v>50.74</v>
      </c>
    </row>
    <row r="33" spans="1:2" x14ac:dyDescent="0.25">
      <c r="A33" s="32">
        <v>42979</v>
      </c>
      <c r="B33" s="35">
        <v>66.56</v>
      </c>
    </row>
    <row r="34" spans="1:2" x14ac:dyDescent="0.25">
      <c r="A34" s="32">
        <v>42948</v>
      </c>
      <c r="B34" s="35">
        <v>70.760000000000005</v>
      </c>
    </row>
    <row r="35" spans="1:2" x14ac:dyDescent="0.25">
      <c r="A35" s="32">
        <v>42917</v>
      </c>
      <c r="B35" s="35">
        <v>58.72</v>
      </c>
    </row>
    <row r="36" spans="1:2" x14ac:dyDescent="0.25">
      <c r="A36" s="32">
        <v>42887</v>
      </c>
      <c r="B36" s="35">
        <v>30.29</v>
      </c>
    </row>
    <row r="37" spans="1:2" x14ac:dyDescent="0.25">
      <c r="A37" s="32">
        <v>42856</v>
      </c>
      <c r="B37" s="35">
        <v>47.93</v>
      </c>
    </row>
    <row r="38" spans="1:2" x14ac:dyDescent="0.25">
      <c r="A38" s="32">
        <v>42826</v>
      </c>
      <c r="B38" s="35">
        <v>49.27</v>
      </c>
    </row>
    <row r="39" spans="1:2" x14ac:dyDescent="0.25">
      <c r="A39" s="32">
        <v>42795</v>
      </c>
      <c r="B39" s="35">
        <v>38.28</v>
      </c>
    </row>
    <row r="40" spans="1:2" x14ac:dyDescent="0.25">
      <c r="A40" s="32">
        <v>42767</v>
      </c>
      <c r="B40" s="35">
        <v>32.08</v>
      </c>
    </row>
    <row r="41" spans="1:2" ht="15.75" thickBot="1" x14ac:dyDescent="0.3">
      <c r="A41" s="33">
        <v>42736</v>
      </c>
      <c r="B41" s="36">
        <v>29.57</v>
      </c>
    </row>
    <row r="43" spans="1:2" ht="12.75" x14ac:dyDescent="0.2">
      <c r="A43" s="26" t="s">
        <v>102</v>
      </c>
    </row>
    <row r="44" spans="1:2" ht="12.75" x14ac:dyDescent="0.2">
      <c r="A44" s="27" t="s">
        <v>106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sqref="A1:C1"/>
    </sheetView>
  </sheetViews>
  <sheetFormatPr defaultColWidth="10.875" defaultRowHeight="15" x14ac:dyDescent="0.25"/>
  <cols>
    <col min="1" max="1" width="20.875" style="20" customWidth="1"/>
    <col min="2" max="3" width="20.875" style="5" customWidth="1"/>
    <col min="4" max="4" width="10.875" style="5"/>
    <col min="5" max="5" width="19.125" style="5" bestFit="1" customWidth="1"/>
    <col min="6" max="6" width="14.125" style="5" customWidth="1"/>
    <col min="7" max="7" width="14.875" style="5" customWidth="1"/>
    <col min="8" max="16384" width="10.875" style="5"/>
  </cols>
  <sheetData>
    <row r="1" spans="1:3" ht="30" customHeight="1" thickBot="1" x14ac:dyDescent="0.25">
      <c r="A1" s="179" t="s">
        <v>105</v>
      </c>
      <c r="B1" s="180"/>
      <c r="C1" s="181"/>
    </row>
    <row r="2" spans="1:3" x14ac:dyDescent="0.25">
      <c r="A2" s="39" t="s">
        <v>18</v>
      </c>
      <c r="B2" s="38" t="s">
        <v>1</v>
      </c>
      <c r="C2" s="40" t="s">
        <v>0</v>
      </c>
    </row>
    <row r="3" spans="1:3" x14ac:dyDescent="0.25">
      <c r="A3" s="32">
        <v>43891</v>
      </c>
      <c r="B3" s="53">
        <v>374101</v>
      </c>
      <c r="C3" s="43">
        <v>718097</v>
      </c>
    </row>
    <row r="4" spans="1:3" x14ac:dyDescent="0.25">
      <c r="A4" s="32">
        <v>43862</v>
      </c>
      <c r="B4" s="53">
        <v>962151</v>
      </c>
      <c r="C4" s="43">
        <v>1733112</v>
      </c>
    </row>
    <row r="5" spans="1:3" x14ac:dyDescent="0.25">
      <c r="A5" s="32">
        <v>43831</v>
      </c>
      <c r="B5" s="53">
        <v>1017034</v>
      </c>
      <c r="C5" s="43">
        <v>1787435</v>
      </c>
    </row>
    <row r="6" spans="1:3" x14ac:dyDescent="0.25">
      <c r="A6" s="32">
        <v>43800</v>
      </c>
      <c r="B6" s="53">
        <v>1127915</v>
      </c>
      <c r="C6" s="43">
        <v>2147878</v>
      </c>
    </row>
    <row r="7" spans="1:3" x14ac:dyDescent="0.25">
      <c r="A7" s="32">
        <v>43770</v>
      </c>
      <c r="B7" s="53">
        <v>1088372</v>
      </c>
      <c r="C7" s="43">
        <v>2190622</v>
      </c>
    </row>
    <row r="8" spans="1:3" x14ac:dyDescent="0.25">
      <c r="A8" s="32">
        <v>43739</v>
      </c>
      <c r="B8" s="53">
        <v>1347554</v>
      </c>
      <c r="C8" s="43">
        <v>4291574</v>
      </c>
    </row>
    <row r="9" spans="1:3" x14ac:dyDescent="0.25">
      <c r="A9" s="32">
        <v>43709</v>
      </c>
      <c r="B9" s="53">
        <v>1359175</v>
      </c>
      <c r="C9" s="43">
        <v>5426818</v>
      </c>
    </row>
    <row r="10" spans="1:3" x14ac:dyDescent="0.25">
      <c r="A10" s="32">
        <v>43678</v>
      </c>
      <c r="B10" s="53">
        <v>1540120</v>
      </c>
      <c r="C10" s="43">
        <v>6307508</v>
      </c>
    </row>
    <row r="11" spans="1:3" x14ac:dyDescent="0.25">
      <c r="A11" s="32">
        <v>43647</v>
      </c>
      <c r="B11" s="53">
        <v>1666319</v>
      </c>
      <c r="C11" s="43">
        <v>6617380</v>
      </c>
    </row>
    <row r="12" spans="1:3" x14ac:dyDescent="0.25">
      <c r="A12" s="32">
        <v>43617</v>
      </c>
      <c r="B12" s="53">
        <v>1361302</v>
      </c>
      <c r="C12" s="43">
        <v>5318984</v>
      </c>
    </row>
    <row r="13" spans="1:3" x14ac:dyDescent="0.25">
      <c r="A13" s="32">
        <v>43586</v>
      </c>
      <c r="B13" s="53">
        <v>1016809</v>
      </c>
      <c r="C13" s="43">
        <v>4022254</v>
      </c>
    </row>
    <row r="14" spans="1:3" x14ac:dyDescent="0.25">
      <c r="A14" s="32">
        <v>43556</v>
      </c>
      <c r="B14" s="53">
        <v>1329868</v>
      </c>
      <c r="C14" s="43">
        <v>3293176</v>
      </c>
    </row>
    <row r="15" spans="1:3" x14ac:dyDescent="0.25">
      <c r="A15" s="32">
        <v>43525</v>
      </c>
      <c r="B15" s="53">
        <v>1165591</v>
      </c>
      <c r="C15" s="43">
        <v>2232358</v>
      </c>
    </row>
    <row r="16" spans="1:3" x14ac:dyDescent="0.25">
      <c r="A16" s="32">
        <v>43497</v>
      </c>
      <c r="B16" s="53">
        <v>984689</v>
      </c>
      <c r="C16" s="43">
        <v>1670238</v>
      </c>
    </row>
    <row r="17" spans="1:3" x14ac:dyDescent="0.25">
      <c r="A17" s="32">
        <v>43466</v>
      </c>
      <c r="B17" s="53">
        <v>918949</v>
      </c>
      <c r="C17" s="43">
        <v>1539496</v>
      </c>
    </row>
    <row r="18" spans="1:3" x14ac:dyDescent="0.25">
      <c r="A18" s="32">
        <v>43435</v>
      </c>
      <c r="B18" s="53">
        <v>1077925</v>
      </c>
      <c r="C18" s="43">
        <v>1950705</v>
      </c>
    </row>
    <row r="19" spans="1:3" x14ac:dyDescent="0.25">
      <c r="A19" s="32">
        <v>43405</v>
      </c>
      <c r="B19" s="53">
        <v>1014984</v>
      </c>
      <c r="C19" s="43">
        <v>1966277</v>
      </c>
    </row>
    <row r="20" spans="1:3" x14ac:dyDescent="0.25">
      <c r="A20" s="32">
        <v>43374</v>
      </c>
      <c r="B20" s="53">
        <v>1230070</v>
      </c>
      <c r="C20" s="43">
        <v>3755467</v>
      </c>
    </row>
    <row r="21" spans="1:3" x14ac:dyDescent="0.25">
      <c r="A21" s="32">
        <v>43344</v>
      </c>
      <c r="B21" s="53">
        <v>1235301</v>
      </c>
      <c r="C21" s="43">
        <v>4792818</v>
      </c>
    </row>
    <row r="22" spans="1:3" x14ac:dyDescent="0.25">
      <c r="A22" s="32">
        <v>43313</v>
      </c>
      <c r="B22" s="53">
        <v>1391036</v>
      </c>
      <c r="C22" s="43">
        <v>5383332</v>
      </c>
    </row>
    <row r="23" spans="1:3" x14ac:dyDescent="0.25">
      <c r="A23" s="32">
        <v>43282</v>
      </c>
      <c r="B23" s="53">
        <v>1502397</v>
      </c>
      <c r="C23" s="43">
        <v>5671801</v>
      </c>
    </row>
    <row r="24" spans="1:3" x14ac:dyDescent="0.25">
      <c r="A24" s="32">
        <v>43252</v>
      </c>
      <c r="B24" s="53">
        <v>1100389</v>
      </c>
      <c r="C24" s="43">
        <v>4505594</v>
      </c>
    </row>
    <row r="25" spans="1:3" x14ac:dyDescent="0.25">
      <c r="A25" s="32">
        <v>43221</v>
      </c>
      <c r="B25" s="53">
        <v>984028</v>
      </c>
      <c r="C25" s="43">
        <v>3678440</v>
      </c>
    </row>
    <row r="26" spans="1:3" x14ac:dyDescent="0.25">
      <c r="A26" s="32">
        <v>43191</v>
      </c>
      <c r="B26" s="53">
        <v>1144041</v>
      </c>
      <c r="C26" s="43">
        <v>2655561</v>
      </c>
    </row>
    <row r="27" spans="1:3" x14ac:dyDescent="0.25">
      <c r="A27" s="32">
        <v>43160</v>
      </c>
      <c r="B27" s="53">
        <v>1073002</v>
      </c>
      <c r="C27" s="43">
        <v>2139766</v>
      </c>
    </row>
    <row r="28" spans="1:3" x14ac:dyDescent="0.25">
      <c r="A28" s="32">
        <v>43132</v>
      </c>
      <c r="B28" s="53">
        <v>848510</v>
      </c>
      <c r="C28" s="43">
        <v>1527070</v>
      </c>
    </row>
    <row r="29" spans="1:3" x14ac:dyDescent="0.25">
      <c r="A29" s="32">
        <v>43101</v>
      </c>
      <c r="B29" s="53">
        <v>831307</v>
      </c>
      <c r="C29" s="43">
        <v>1461570</v>
      </c>
    </row>
    <row r="30" spans="1:3" x14ac:dyDescent="0.25">
      <c r="A30" s="32">
        <v>43070</v>
      </c>
      <c r="B30" s="53">
        <v>889325</v>
      </c>
      <c r="C30" s="43">
        <v>1703789</v>
      </c>
    </row>
    <row r="31" spans="1:3" x14ac:dyDescent="0.25">
      <c r="A31" s="32">
        <v>43040</v>
      </c>
      <c r="B31" s="53">
        <v>832542</v>
      </c>
      <c r="C31" s="43">
        <v>1652795</v>
      </c>
    </row>
    <row r="32" spans="1:3" x14ac:dyDescent="0.25">
      <c r="A32" s="32">
        <v>43009</v>
      </c>
      <c r="B32" s="53">
        <v>1003581</v>
      </c>
      <c r="C32" s="43">
        <v>2992947</v>
      </c>
    </row>
    <row r="33" spans="1:3" x14ac:dyDescent="0.25">
      <c r="A33" s="32">
        <v>42979</v>
      </c>
      <c r="B33" s="53">
        <v>1046617</v>
      </c>
      <c r="C33" s="43">
        <v>4076630</v>
      </c>
    </row>
    <row r="34" spans="1:3" x14ac:dyDescent="0.25">
      <c r="A34" s="32">
        <v>42948</v>
      </c>
      <c r="B34" s="53">
        <v>1248528</v>
      </c>
      <c r="C34" s="43">
        <v>4658463</v>
      </c>
    </row>
    <row r="35" spans="1:3" x14ac:dyDescent="0.25">
      <c r="A35" s="32">
        <v>42917</v>
      </c>
      <c r="B35" s="53">
        <v>1320098</v>
      </c>
      <c r="C35" s="43">
        <v>5075961</v>
      </c>
    </row>
    <row r="36" spans="1:3" x14ac:dyDescent="0.25">
      <c r="A36" s="32">
        <v>42887</v>
      </c>
      <c r="B36" s="53">
        <v>828008</v>
      </c>
      <c r="C36" s="43">
        <v>3486940</v>
      </c>
    </row>
    <row r="37" spans="1:3" x14ac:dyDescent="0.25">
      <c r="A37" s="32">
        <v>42856</v>
      </c>
      <c r="B37" s="53">
        <v>830688</v>
      </c>
      <c r="C37" s="43">
        <v>2889873</v>
      </c>
    </row>
    <row r="38" spans="1:3" x14ac:dyDescent="0.25">
      <c r="A38" s="32">
        <v>42826</v>
      </c>
      <c r="B38" s="53">
        <v>836412</v>
      </c>
      <c r="C38" s="43">
        <v>2070322</v>
      </c>
    </row>
    <row r="39" spans="1:3" x14ac:dyDescent="0.25">
      <c r="A39" s="32">
        <v>42795</v>
      </c>
      <c r="B39" s="53">
        <v>743063</v>
      </c>
      <c r="C39" s="43">
        <v>1587007</v>
      </c>
    </row>
    <row r="40" spans="1:3" x14ac:dyDescent="0.25">
      <c r="A40" s="32">
        <v>42767</v>
      </c>
      <c r="B40" s="53">
        <v>590768</v>
      </c>
      <c r="C40" s="43">
        <v>1159833</v>
      </c>
    </row>
    <row r="41" spans="1:3" x14ac:dyDescent="0.25">
      <c r="A41" s="32">
        <v>42736</v>
      </c>
      <c r="B41" s="53">
        <v>560880</v>
      </c>
      <c r="C41" s="43">
        <v>1055474</v>
      </c>
    </row>
    <row r="42" spans="1:3" x14ac:dyDescent="0.25">
      <c r="A42" s="32">
        <v>42705</v>
      </c>
      <c r="B42" s="53">
        <v>675074</v>
      </c>
      <c r="C42" s="43">
        <v>1302157</v>
      </c>
    </row>
    <row r="43" spans="1:3" x14ac:dyDescent="0.25">
      <c r="A43" s="32">
        <v>42675</v>
      </c>
      <c r="B43" s="53">
        <v>664459</v>
      </c>
      <c r="C43" s="43">
        <v>1353280</v>
      </c>
    </row>
    <row r="44" spans="1:3" x14ac:dyDescent="0.25">
      <c r="A44" s="32">
        <v>42644</v>
      </c>
      <c r="B44" s="53">
        <v>792320</v>
      </c>
      <c r="C44" s="43">
        <v>2449948</v>
      </c>
    </row>
    <row r="45" spans="1:3" x14ac:dyDescent="0.25">
      <c r="A45" s="32">
        <v>42614</v>
      </c>
      <c r="B45" s="53">
        <v>801923</v>
      </c>
      <c r="C45" s="43">
        <v>2855397</v>
      </c>
    </row>
    <row r="46" spans="1:3" x14ac:dyDescent="0.25">
      <c r="A46" s="32">
        <v>42583</v>
      </c>
      <c r="B46" s="53">
        <v>909914</v>
      </c>
      <c r="C46" s="43">
        <v>3183003</v>
      </c>
    </row>
    <row r="47" spans="1:3" x14ac:dyDescent="0.25">
      <c r="A47" s="32">
        <v>42552</v>
      </c>
      <c r="B47" s="53">
        <v>925506</v>
      </c>
      <c r="C47" s="43">
        <v>3468202</v>
      </c>
    </row>
    <row r="48" spans="1:3" x14ac:dyDescent="0.25">
      <c r="A48" s="32">
        <v>42522</v>
      </c>
      <c r="B48" s="53">
        <v>707949</v>
      </c>
      <c r="C48" s="43">
        <v>2438293</v>
      </c>
    </row>
    <row r="49" spans="1:3" x14ac:dyDescent="0.25">
      <c r="A49" s="32">
        <v>42491</v>
      </c>
      <c r="B49" s="53">
        <v>870905</v>
      </c>
      <c r="C49" s="43">
        <v>2485411</v>
      </c>
    </row>
    <row r="50" spans="1:3" x14ac:dyDescent="0.25">
      <c r="A50" s="32">
        <v>42461</v>
      </c>
      <c r="B50" s="53">
        <v>716278</v>
      </c>
      <c r="C50" s="43">
        <v>1753045</v>
      </c>
    </row>
    <row r="51" spans="1:3" x14ac:dyDescent="0.25">
      <c r="A51" s="32">
        <v>42430</v>
      </c>
      <c r="B51" s="53">
        <v>784599</v>
      </c>
      <c r="C51" s="43">
        <v>1652511</v>
      </c>
    </row>
    <row r="52" spans="1:3" x14ac:dyDescent="0.25">
      <c r="A52" s="32">
        <v>42401</v>
      </c>
      <c r="B52" s="53">
        <v>675250</v>
      </c>
      <c r="C52" s="43">
        <v>1240633</v>
      </c>
    </row>
    <row r="53" spans="1:3" x14ac:dyDescent="0.25">
      <c r="A53" s="32">
        <v>42370</v>
      </c>
      <c r="B53" s="53">
        <v>693467</v>
      </c>
      <c r="C53" s="43">
        <v>1170333</v>
      </c>
    </row>
    <row r="54" spans="1:3" x14ac:dyDescent="0.25">
      <c r="A54" s="32">
        <v>42339</v>
      </c>
      <c r="B54" s="53">
        <v>822809</v>
      </c>
      <c r="C54" s="43">
        <v>1464791</v>
      </c>
    </row>
    <row r="55" spans="1:3" x14ac:dyDescent="0.25">
      <c r="A55" s="32">
        <v>42309</v>
      </c>
      <c r="B55" s="53">
        <v>849211</v>
      </c>
      <c r="C55" s="43">
        <v>1720554</v>
      </c>
    </row>
    <row r="56" spans="1:3" x14ac:dyDescent="0.25">
      <c r="A56" s="32">
        <v>42278</v>
      </c>
      <c r="B56" s="53">
        <v>1126586</v>
      </c>
      <c r="C56" s="43">
        <v>3301194</v>
      </c>
    </row>
    <row r="57" spans="1:3" x14ac:dyDescent="0.25">
      <c r="A57" s="32">
        <v>42248</v>
      </c>
      <c r="B57" s="53">
        <v>1206248</v>
      </c>
      <c r="C57" s="43">
        <v>4251870</v>
      </c>
    </row>
    <row r="58" spans="1:3" x14ac:dyDescent="0.25">
      <c r="A58" s="32">
        <v>42217</v>
      </c>
      <c r="B58" s="53">
        <v>1335335</v>
      </c>
      <c r="C58" s="43">
        <v>5130967</v>
      </c>
    </row>
    <row r="59" spans="1:3" x14ac:dyDescent="0.25">
      <c r="A59" s="32">
        <v>42186</v>
      </c>
      <c r="B59" s="53">
        <v>1401856</v>
      </c>
      <c r="C59" s="43">
        <v>5480502</v>
      </c>
    </row>
    <row r="60" spans="1:3" x14ac:dyDescent="0.25">
      <c r="A60" s="32">
        <v>42156</v>
      </c>
      <c r="B60" s="53">
        <v>1092608</v>
      </c>
      <c r="C60" s="43">
        <v>4123109</v>
      </c>
    </row>
    <row r="61" spans="1:3" x14ac:dyDescent="0.25">
      <c r="A61" s="32">
        <v>42125</v>
      </c>
      <c r="B61" s="53">
        <v>1184124</v>
      </c>
      <c r="C61" s="43">
        <v>3804158</v>
      </c>
    </row>
    <row r="62" spans="1:3" x14ac:dyDescent="0.25">
      <c r="A62" s="32">
        <v>42095</v>
      </c>
      <c r="B62" s="53">
        <v>1038778</v>
      </c>
      <c r="C62" s="43">
        <v>2437263</v>
      </c>
    </row>
    <row r="63" spans="1:3" x14ac:dyDescent="0.25">
      <c r="A63" s="32">
        <v>42064</v>
      </c>
      <c r="B63" s="53">
        <v>945753</v>
      </c>
      <c r="C63" s="43">
        <v>1895940</v>
      </c>
    </row>
    <row r="64" spans="1:3" x14ac:dyDescent="0.25">
      <c r="A64" s="32">
        <v>42036</v>
      </c>
      <c r="B64" s="53">
        <v>733024</v>
      </c>
      <c r="C64" s="43">
        <v>1383343</v>
      </c>
    </row>
    <row r="65" spans="1:3" x14ac:dyDescent="0.25">
      <c r="A65" s="32">
        <v>42005</v>
      </c>
      <c r="B65" s="53">
        <v>692401</v>
      </c>
      <c r="C65" s="43">
        <v>1250941</v>
      </c>
    </row>
    <row r="66" spans="1:3" x14ac:dyDescent="0.25">
      <c r="A66" s="32">
        <v>41974</v>
      </c>
      <c r="B66" s="53">
        <v>856457</v>
      </c>
      <c r="C66" s="43">
        <v>1580041</v>
      </c>
    </row>
    <row r="67" spans="1:3" x14ac:dyDescent="0.25">
      <c r="A67" s="32">
        <v>41944</v>
      </c>
      <c r="B67" s="53">
        <v>845102</v>
      </c>
      <c r="C67" s="43">
        <v>1729803</v>
      </c>
    </row>
    <row r="68" spans="1:3" x14ac:dyDescent="0.25">
      <c r="A68" s="32">
        <v>41913</v>
      </c>
      <c r="B68" s="53">
        <v>1133564</v>
      </c>
      <c r="C68" s="43">
        <v>3439554</v>
      </c>
    </row>
    <row r="69" spans="1:3" x14ac:dyDescent="0.25">
      <c r="A69" s="32">
        <v>41883</v>
      </c>
      <c r="B69" s="53">
        <v>1182883</v>
      </c>
      <c r="C69" s="43">
        <v>4352429</v>
      </c>
    </row>
    <row r="70" spans="1:3" x14ac:dyDescent="0.25">
      <c r="A70" s="32">
        <v>41852</v>
      </c>
      <c r="B70" s="53">
        <v>1291616</v>
      </c>
      <c r="C70" s="43">
        <v>5283333</v>
      </c>
    </row>
    <row r="71" spans="1:3" x14ac:dyDescent="0.25">
      <c r="A71" s="32">
        <v>41821</v>
      </c>
      <c r="B71" s="53">
        <v>1157145</v>
      </c>
      <c r="C71" s="43">
        <v>5214519</v>
      </c>
    </row>
    <row r="72" spans="1:3" x14ac:dyDescent="0.25">
      <c r="A72" s="32">
        <v>41791</v>
      </c>
      <c r="B72" s="53">
        <v>1091505</v>
      </c>
      <c r="C72" s="43">
        <v>4335075</v>
      </c>
    </row>
    <row r="73" spans="1:3" x14ac:dyDescent="0.25">
      <c r="A73" s="32">
        <v>41760</v>
      </c>
      <c r="B73" s="53">
        <v>1080574</v>
      </c>
      <c r="C73" s="43">
        <v>3900096</v>
      </c>
    </row>
    <row r="74" spans="1:3" x14ac:dyDescent="0.25">
      <c r="A74" s="32">
        <v>41730</v>
      </c>
      <c r="B74" s="53">
        <v>1015737</v>
      </c>
      <c r="C74" s="43">
        <v>2652071</v>
      </c>
    </row>
    <row r="75" spans="1:3" x14ac:dyDescent="0.25">
      <c r="A75" s="32">
        <v>41699</v>
      </c>
      <c r="B75" s="53">
        <v>867722</v>
      </c>
      <c r="C75" s="43">
        <v>1851980</v>
      </c>
    </row>
    <row r="76" spans="1:3" x14ac:dyDescent="0.25">
      <c r="A76" s="32">
        <v>41671</v>
      </c>
      <c r="B76" s="53">
        <v>696660</v>
      </c>
      <c r="C76" s="43">
        <v>1352184</v>
      </c>
    </row>
    <row r="77" spans="1:3" x14ac:dyDescent="0.25">
      <c r="A77" s="32">
        <v>41640</v>
      </c>
      <c r="B77" s="53">
        <v>601732</v>
      </c>
      <c r="C77" s="43">
        <v>1146815</v>
      </c>
    </row>
    <row r="78" spans="1:3" x14ac:dyDescent="0.25">
      <c r="A78" s="32">
        <v>41609</v>
      </c>
      <c r="B78" s="53">
        <v>745363</v>
      </c>
      <c r="C78" s="43">
        <v>1442995</v>
      </c>
    </row>
    <row r="79" spans="1:3" x14ac:dyDescent="0.25">
      <c r="A79" s="32">
        <v>41579</v>
      </c>
      <c r="B79" s="53">
        <v>771138</v>
      </c>
      <c r="C79" s="43">
        <v>1709479</v>
      </c>
    </row>
    <row r="80" spans="1:3" x14ac:dyDescent="0.25">
      <c r="A80" s="32">
        <v>41548</v>
      </c>
      <c r="B80" s="53">
        <v>999755</v>
      </c>
      <c r="C80" s="43">
        <v>3402460</v>
      </c>
    </row>
    <row r="81" spans="1:3" x14ac:dyDescent="0.25">
      <c r="A81" s="32">
        <v>41518</v>
      </c>
      <c r="B81" s="53">
        <v>1007171</v>
      </c>
      <c r="C81" s="43">
        <v>4266133</v>
      </c>
    </row>
    <row r="82" spans="1:3" x14ac:dyDescent="0.25">
      <c r="A82" s="32">
        <v>41487</v>
      </c>
      <c r="B82" s="53">
        <v>1085988</v>
      </c>
      <c r="C82" s="43">
        <v>4945999</v>
      </c>
    </row>
    <row r="83" spans="1:3" x14ac:dyDescent="0.25">
      <c r="A83" s="32">
        <v>41456</v>
      </c>
      <c r="B83" s="53">
        <v>930278</v>
      </c>
      <c r="C83" s="43">
        <v>4593511</v>
      </c>
    </row>
    <row r="84" spans="1:3" x14ac:dyDescent="0.25">
      <c r="A84" s="32">
        <v>41426</v>
      </c>
      <c r="B84" s="53">
        <v>959284</v>
      </c>
      <c r="C84" s="43">
        <v>4073906</v>
      </c>
    </row>
    <row r="85" spans="1:3" x14ac:dyDescent="0.25">
      <c r="A85" s="32">
        <v>41395</v>
      </c>
      <c r="B85" s="53">
        <v>1059936</v>
      </c>
      <c r="C85" s="43">
        <v>3810236</v>
      </c>
    </row>
    <row r="86" spans="1:3" x14ac:dyDescent="0.25">
      <c r="A86" s="32">
        <v>41365</v>
      </c>
      <c r="B86" s="53">
        <v>938069</v>
      </c>
      <c r="C86" s="43">
        <v>2451031</v>
      </c>
    </row>
    <row r="87" spans="1:3" x14ac:dyDescent="0.25">
      <c r="A87" s="32">
        <v>41334</v>
      </c>
      <c r="B87" s="53">
        <v>839015</v>
      </c>
      <c r="C87" s="43">
        <v>1841154</v>
      </c>
    </row>
    <row r="88" spans="1:3" x14ac:dyDescent="0.25">
      <c r="A88" s="32">
        <v>41306</v>
      </c>
      <c r="B88" s="53">
        <v>617543</v>
      </c>
      <c r="C88" s="43">
        <v>1268440</v>
      </c>
    </row>
    <row r="89" spans="1:3" x14ac:dyDescent="0.25">
      <c r="A89" s="32">
        <v>41275</v>
      </c>
      <c r="B89" s="53">
        <v>532757</v>
      </c>
      <c r="C89" s="43">
        <v>1104754</v>
      </c>
    </row>
    <row r="90" spans="1:3" x14ac:dyDescent="0.25">
      <c r="A90" s="32">
        <v>41244</v>
      </c>
      <c r="B90" s="53">
        <v>653398</v>
      </c>
      <c r="C90" s="43">
        <v>1343220</v>
      </c>
    </row>
    <row r="91" spans="1:3" x14ac:dyDescent="0.25">
      <c r="A91" s="32">
        <v>41214</v>
      </c>
      <c r="B91" s="53">
        <v>727816</v>
      </c>
      <c r="C91" s="43">
        <v>1631647</v>
      </c>
    </row>
    <row r="92" spans="1:3" x14ac:dyDescent="0.25">
      <c r="A92" s="32">
        <v>41183</v>
      </c>
      <c r="B92" s="53">
        <v>913212</v>
      </c>
      <c r="C92" s="43">
        <v>3050981</v>
      </c>
    </row>
    <row r="93" spans="1:3" x14ac:dyDescent="0.25">
      <c r="A93" s="32">
        <v>41153</v>
      </c>
      <c r="B93" s="53">
        <v>940241</v>
      </c>
      <c r="C93" s="43">
        <v>3991415</v>
      </c>
    </row>
    <row r="94" spans="1:3" x14ac:dyDescent="0.25">
      <c r="A94" s="32">
        <v>41122</v>
      </c>
      <c r="B94" s="53">
        <v>950134</v>
      </c>
      <c r="C94" s="43">
        <v>4470202</v>
      </c>
    </row>
    <row r="95" spans="1:3" x14ac:dyDescent="0.25">
      <c r="A95" s="32">
        <v>41091</v>
      </c>
      <c r="B95" s="53">
        <v>966417</v>
      </c>
      <c r="C95" s="43">
        <v>4571389</v>
      </c>
    </row>
    <row r="96" spans="1:3" x14ac:dyDescent="0.25">
      <c r="A96" s="32">
        <v>41061</v>
      </c>
      <c r="B96" s="53">
        <v>939624</v>
      </c>
      <c r="C96" s="43">
        <v>3882592</v>
      </c>
    </row>
    <row r="97" spans="1:3" x14ac:dyDescent="0.25">
      <c r="A97" s="32">
        <v>41030</v>
      </c>
      <c r="B97" s="53">
        <v>867603</v>
      </c>
      <c r="C97" s="43">
        <v>3232926</v>
      </c>
    </row>
    <row r="98" spans="1:3" x14ac:dyDescent="0.25">
      <c r="A98" s="32">
        <v>41000</v>
      </c>
      <c r="B98" s="53">
        <v>818868</v>
      </c>
      <c r="C98" s="43">
        <v>2168715</v>
      </c>
    </row>
    <row r="99" spans="1:3" x14ac:dyDescent="0.25">
      <c r="A99" s="32">
        <v>40969</v>
      </c>
      <c r="B99" s="53">
        <v>659881</v>
      </c>
      <c r="C99" s="43">
        <v>1460563</v>
      </c>
    </row>
    <row r="100" spans="1:3" x14ac:dyDescent="0.25">
      <c r="A100" s="32">
        <v>40940</v>
      </c>
      <c r="B100" s="53">
        <v>494158</v>
      </c>
      <c r="C100" s="43">
        <v>997571</v>
      </c>
    </row>
    <row r="101" spans="1:3" x14ac:dyDescent="0.25">
      <c r="A101" s="32">
        <v>40909</v>
      </c>
      <c r="B101" s="53">
        <v>451702</v>
      </c>
      <c r="C101" s="43">
        <v>981611</v>
      </c>
    </row>
    <row r="102" spans="1:3" x14ac:dyDescent="0.25">
      <c r="A102" s="32">
        <v>40878</v>
      </c>
      <c r="B102" s="53">
        <v>548591</v>
      </c>
      <c r="C102" s="43">
        <v>1194729</v>
      </c>
    </row>
    <row r="103" spans="1:3" x14ac:dyDescent="0.25">
      <c r="A103" s="32">
        <v>40848</v>
      </c>
      <c r="B103" s="53">
        <v>596053</v>
      </c>
      <c r="C103" s="43">
        <v>1596295</v>
      </c>
    </row>
    <row r="104" spans="1:3" x14ac:dyDescent="0.25">
      <c r="A104" s="32">
        <v>40817</v>
      </c>
      <c r="B104" s="53">
        <v>833551</v>
      </c>
      <c r="C104" s="43">
        <v>3039754</v>
      </c>
    </row>
    <row r="105" spans="1:3" x14ac:dyDescent="0.25">
      <c r="A105" s="32">
        <v>40787</v>
      </c>
      <c r="B105" s="53">
        <v>862591</v>
      </c>
      <c r="C105" s="43">
        <v>3923546</v>
      </c>
    </row>
    <row r="106" spans="1:3" x14ac:dyDescent="0.25">
      <c r="A106" s="32">
        <v>40756</v>
      </c>
      <c r="B106" s="53">
        <v>737073</v>
      </c>
      <c r="C106" s="43">
        <v>4076783</v>
      </c>
    </row>
    <row r="107" spans="1:3" x14ac:dyDescent="0.25">
      <c r="A107" s="32">
        <v>40725</v>
      </c>
      <c r="B107" s="53">
        <v>916599</v>
      </c>
      <c r="C107" s="43">
        <v>4597475</v>
      </c>
    </row>
    <row r="108" spans="1:3" x14ac:dyDescent="0.25">
      <c r="A108" s="32">
        <v>40695</v>
      </c>
      <c r="B108" s="53">
        <v>773246</v>
      </c>
      <c r="C108" s="43">
        <v>3780637</v>
      </c>
    </row>
    <row r="109" spans="1:3" x14ac:dyDescent="0.25">
      <c r="A109" s="32">
        <v>40664</v>
      </c>
      <c r="B109" s="53">
        <v>729860</v>
      </c>
      <c r="C109" s="43">
        <v>3283125</v>
      </c>
    </row>
    <row r="110" spans="1:3" x14ac:dyDescent="0.25">
      <c r="A110" s="32">
        <v>40634</v>
      </c>
      <c r="B110" s="53">
        <v>694963</v>
      </c>
      <c r="C110" s="43">
        <v>2290722</v>
      </c>
    </row>
    <row r="111" spans="1:3" x14ac:dyDescent="0.25">
      <c r="A111" s="32">
        <v>40603</v>
      </c>
      <c r="B111" s="53">
        <v>554001</v>
      </c>
      <c r="C111" s="43">
        <v>1617782</v>
      </c>
    </row>
    <row r="112" spans="1:3" x14ac:dyDescent="0.25">
      <c r="A112" s="32">
        <v>40575</v>
      </c>
      <c r="B112" s="53">
        <v>431482</v>
      </c>
      <c r="C112" s="43">
        <v>1079505</v>
      </c>
    </row>
    <row r="113" spans="1:3" x14ac:dyDescent="0.25">
      <c r="A113" s="32">
        <v>40544</v>
      </c>
      <c r="B113" s="53">
        <v>378380</v>
      </c>
      <c r="C113" s="43">
        <v>975723</v>
      </c>
    </row>
    <row r="114" spans="1:3" x14ac:dyDescent="0.25">
      <c r="A114" s="32">
        <v>40513</v>
      </c>
      <c r="B114" s="53">
        <v>471967</v>
      </c>
      <c r="C114" s="43">
        <v>1165903</v>
      </c>
    </row>
    <row r="115" spans="1:3" x14ac:dyDescent="0.25">
      <c r="A115" s="32">
        <v>40483</v>
      </c>
      <c r="B115" s="53">
        <v>517320</v>
      </c>
      <c r="C115" s="43">
        <v>1491005</v>
      </c>
    </row>
    <row r="116" spans="1:3" x14ac:dyDescent="0.25">
      <c r="A116" s="32">
        <v>40452</v>
      </c>
      <c r="B116" s="53">
        <v>715577</v>
      </c>
      <c r="C116" s="43">
        <v>2840095</v>
      </c>
    </row>
    <row r="117" spans="1:3" x14ac:dyDescent="0.25">
      <c r="A117" s="32">
        <v>40422</v>
      </c>
      <c r="B117" s="53">
        <v>712383</v>
      </c>
      <c r="C117" s="43">
        <v>3486319</v>
      </c>
    </row>
    <row r="118" spans="1:3" x14ac:dyDescent="0.25">
      <c r="A118" s="32">
        <v>40391</v>
      </c>
      <c r="B118" s="53">
        <v>630621</v>
      </c>
      <c r="C118" s="43">
        <v>3719180</v>
      </c>
    </row>
    <row r="119" spans="1:3" x14ac:dyDescent="0.25">
      <c r="A119" s="32">
        <v>40360</v>
      </c>
      <c r="B119" s="53">
        <v>819412</v>
      </c>
      <c r="C119" s="43">
        <v>4358275</v>
      </c>
    </row>
    <row r="120" spans="1:3" x14ac:dyDescent="0.25">
      <c r="A120" s="32">
        <v>40330</v>
      </c>
      <c r="B120" s="53">
        <v>659108</v>
      </c>
      <c r="C120" s="43">
        <v>3500024</v>
      </c>
    </row>
    <row r="121" spans="1:3" x14ac:dyDescent="0.25">
      <c r="A121" s="32">
        <v>40299</v>
      </c>
      <c r="B121" s="53">
        <v>688822</v>
      </c>
      <c r="C121" s="43">
        <v>3148337</v>
      </c>
    </row>
    <row r="122" spans="1:3" x14ac:dyDescent="0.25">
      <c r="A122" s="32">
        <v>40269</v>
      </c>
      <c r="B122" s="53">
        <v>553670</v>
      </c>
      <c r="C122" s="43">
        <v>1744628</v>
      </c>
    </row>
    <row r="123" spans="1:3" x14ac:dyDescent="0.25">
      <c r="A123" s="32">
        <v>40238</v>
      </c>
      <c r="B123" s="53">
        <v>490583</v>
      </c>
      <c r="C123" s="43">
        <v>1414616</v>
      </c>
    </row>
    <row r="124" spans="1:3" x14ac:dyDescent="0.25">
      <c r="A124" s="32">
        <v>40210</v>
      </c>
      <c r="B124" s="53">
        <v>372743</v>
      </c>
      <c r="C124" s="43">
        <v>953848</v>
      </c>
    </row>
    <row r="125" spans="1:3" x14ac:dyDescent="0.25">
      <c r="A125" s="32">
        <v>40179</v>
      </c>
      <c r="B125" s="53">
        <v>296661</v>
      </c>
      <c r="C125" s="43">
        <v>809974</v>
      </c>
    </row>
    <row r="126" spans="1:3" x14ac:dyDescent="0.25">
      <c r="A126" s="32">
        <v>40148</v>
      </c>
      <c r="B126" s="53">
        <v>584576</v>
      </c>
      <c r="C126" s="43">
        <v>1226143</v>
      </c>
    </row>
    <row r="127" spans="1:3" x14ac:dyDescent="0.25">
      <c r="A127" s="32">
        <v>40118</v>
      </c>
      <c r="B127" s="53">
        <v>555920</v>
      </c>
      <c r="C127" s="43">
        <v>1403740</v>
      </c>
    </row>
    <row r="128" spans="1:3" x14ac:dyDescent="0.25">
      <c r="A128" s="32">
        <v>40087</v>
      </c>
      <c r="B128" s="53">
        <v>761166</v>
      </c>
      <c r="C128" s="43">
        <v>2617193</v>
      </c>
    </row>
    <row r="129" spans="1:3" x14ac:dyDescent="0.25">
      <c r="A129" s="32">
        <v>40057</v>
      </c>
      <c r="B129" s="53">
        <v>679727</v>
      </c>
      <c r="C129" s="43">
        <v>3136010</v>
      </c>
    </row>
    <row r="130" spans="1:3" x14ac:dyDescent="0.25">
      <c r="A130" s="32">
        <v>40026</v>
      </c>
      <c r="B130" s="53">
        <v>748988</v>
      </c>
      <c r="C130" s="43">
        <v>3760372</v>
      </c>
    </row>
    <row r="131" spans="1:3" x14ac:dyDescent="0.25">
      <c r="A131" s="32">
        <v>39995</v>
      </c>
      <c r="B131" s="53">
        <v>915578</v>
      </c>
      <c r="C131" s="43">
        <v>4343025</v>
      </c>
    </row>
    <row r="132" spans="1:3" x14ac:dyDescent="0.25">
      <c r="A132" s="32">
        <v>39965</v>
      </c>
      <c r="B132" s="53">
        <v>698596</v>
      </c>
      <c r="C132" s="43">
        <v>3263089</v>
      </c>
    </row>
    <row r="133" spans="1:3" x14ac:dyDescent="0.25">
      <c r="A133" s="32">
        <v>39934</v>
      </c>
      <c r="B133" s="53">
        <v>700116</v>
      </c>
      <c r="C133" s="43">
        <v>2718788</v>
      </c>
    </row>
    <row r="134" spans="1:3" x14ac:dyDescent="0.25">
      <c r="A134" s="32">
        <v>39904</v>
      </c>
      <c r="B134" s="53">
        <v>632219</v>
      </c>
      <c r="C134" s="43">
        <v>1750281</v>
      </c>
    </row>
    <row r="135" spans="1:3" x14ac:dyDescent="0.25">
      <c r="A135" s="32">
        <v>39873</v>
      </c>
      <c r="B135" s="53">
        <v>485607</v>
      </c>
      <c r="C135" s="43">
        <v>1207729</v>
      </c>
    </row>
    <row r="136" spans="1:3" x14ac:dyDescent="0.25">
      <c r="A136" s="32">
        <v>39845</v>
      </c>
      <c r="B136" s="53">
        <v>408082</v>
      </c>
      <c r="C136" s="43">
        <v>898927</v>
      </c>
    </row>
    <row r="137" spans="1:3" x14ac:dyDescent="0.25">
      <c r="A137" s="32">
        <v>39814</v>
      </c>
      <c r="B137" s="53">
        <v>339895</v>
      </c>
      <c r="C137" s="43">
        <v>751817</v>
      </c>
    </row>
    <row r="138" spans="1:3" x14ac:dyDescent="0.25">
      <c r="A138" s="32">
        <v>39783</v>
      </c>
      <c r="B138" s="53">
        <v>463645</v>
      </c>
      <c r="C138" s="43">
        <v>1091376</v>
      </c>
    </row>
    <row r="139" spans="1:3" x14ac:dyDescent="0.25">
      <c r="A139" s="32">
        <v>39753</v>
      </c>
      <c r="B139" s="53">
        <v>502907</v>
      </c>
      <c r="C139" s="43">
        <v>1267996</v>
      </c>
    </row>
    <row r="140" spans="1:3" x14ac:dyDescent="0.25">
      <c r="A140" s="32">
        <v>39722</v>
      </c>
      <c r="B140" s="53">
        <v>691925</v>
      </c>
      <c r="C140" s="43">
        <v>2462497</v>
      </c>
    </row>
    <row r="141" spans="1:3" x14ac:dyDescent="0.25">
      <c r="A141" s="32">
        <v>39692</v>
      </c>
      <c r="B141" s="53">
        <v>611645</v>
      </c>
      <c r="C141" s="43">
        <v>2981044</v>
      </c>
    </row>
    <row r="142" spans="1:3" x14ac:dyDescent="0.25">
      <c r="A142" s="32">
        <v>39661</v>
      </c>
      <c r="B142" s="53">
        <v>698331</v>
      </c>
      <c r="C142" s="43">
        <v>3762136</v>
      </c>
    </row>
    <row r="143" spans="1:3" x14ac:dyDescent="0.25">
      <c r="A143" s="32">
        <v>39630</v>
      </c>
      <c r="B143" s="53">
        <v>799906</v>
      </c>
      <c r="C143" s="43">
        <v>4084764</v>
      </c>
    </row>
    <row r="144" spans="1:3" x14ac:dyDescent="0.25">
      <c r="A144" s="32">
        <v>39600</v>
      </c>
      <c r="B144" s="53">
        <v>668857</v>
      </c>
      <c r="C144" s="43">
        <v>3305832</v>
      </c>
    </row>
    <row r="145" spans="1:3" x14ac:dyDescent="0.25">
      <c r="A145" s="32">
        <v>39569</v>
      </c>
      <c r="B145" s="53">
        <v>691409</v>
      </c>
      <c r="C145" s="43">
        <v>2748564</v>
      </c>
    </row>
    <row r="146" spans="1:3" x14ac:dyDescent="0.25">
      <c r="A146" s="32">
        <v>39539</v>
      </c>
      <c r="B146" s="53">
        <v>582780</v>
      </c>
      <c r="C146" s="43">
        <v>1647903</v>
      </c>
    </row>
    <row r="147" spans="1:3" x14ac:dyDescent="0.25">
      <c r="A147" s="32">
        <v>39508</v>
      </c>
      <c r="B147" s="53">
        <v>550358</v>
      </c>
      <c r="C147" s="43">
        <v>1305297</v>
      </c>
    </row>
    <row r="148" spans="1:3" x14ac:dyDescent="0.25">
      <c r="A148" s="32">
        <v>39479</v>
      </c>
      <c r="B148" s="53">
        <v>431766</v>
      </c>
      <c r="C148" s="43">
        <v>896482</v>
      </c>
    </row>
    <row r="149" spans="1:3" x14ac:dyDescent="0.25">
      <c r="A149" s="32">
        <v>39448</v>
      </c>
      <c r="B149" s="53">
        <v>357219</v>
      </c>
      <c r="C149" s="43">
        <v>782786</v>
      </c>
    </row>
    <row r="150" spans="1:3" x14ac:dyDescent="0.25">
      <c r="A150" s="32">
        <v>39417</v>
      </c>
      <c r="B150" s="53">
        <v>447005</v>
      </c>
      <c r="C150" s="43">
        <v>1018923</v>
      </c>
    </row>
    <row r="151" spans="1:3" x14ac:dyDescent="0.25">
      <c r="A151" s="32">
        <v>39387</v>
      </c>
      <c r="B151" s="53">
        <v>481910</v>
      </c>
      <c r="C151" s="43">
        <v>1177475</v>
      </c>
    </row>
    <row r="152" spans="1:3" x14ac:dyDescent="0.25">
      <c r="A152" s="32">
        <v>39356</v>
      </c>
      <c r="B152" s="53">
        <v>626829</v>
      </c>
      <c r="C152" s="43">
        <v>2152908</v>
      </c>
    </row>
    <row r="153" spans="1:3" x14ac:dyDescent="0.25">
      <c r="A153" s="32">
        <v>39326</v>
      </c>
      <c r="B153" s="53">
        <v>609439</v>
      </c>
      <c r="C153" s="43">
        <v>2799276</v>
      </c>
    </row>
    <row r="154" spans="1:3" ht="15.75" thickBot="1" x14ac:dyDescent="0.3">
      <c r="A154" s="33">
        <v>39295</v>
      </c>
      <c r="B154" s="54">
        <v>702140</v>
      </c>
      <c r="C154" s="55">
        <v>3384065</v>
      </c>
    </row>
    <row r="156" spans="1:3" ht="12.75" x14ac:dyDescent="0.2">
      <c r="A156" s="27" t="s">
        <v>103</v>
      </c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sqref="A1:L1"/>
    </sheetView>
  </sheetViews>
  <sheetFormatPr defaultColWidth="10.875" defaultRowHeight="15.75" x14ac:dyDescent="0.25"/>
  <cols>
    <col min="1" max="1" width="15.625" style="15" customWidth="1"/>
    <col min="2" max="2" width="10.875" style="10" customWidth="1"/>
    <col min="3" max="3" width="9.625" style="10" bestFit="1" customWidth="1"/>
    <col min="4" max="4" width="13" style="10" bestFit="1" customWidth="1"/>
    <col min="5" max="5" width="18.625" style="3" bestFit="1" customWidth="1"/>
    <col min="6" max="6" width="10.5" style="5" bestFit="1" customWidth="1"/>
    <col min="7" max="7" width="9.125" style="5" bestFit="1" customWidth="1"/>
    <col min="8" max="8" width="11.625" style="5" bestFit="1" customWidth="1"/>
    <col min="9" max="9" width="12.875" style="5" bestFit="1" customWidth="1"/>
    <col min="10" max="10" width="8" style="5" bestFit="1" customWidth="1"/>
    <col min="11" max="11" width="13" style="5" bestFit="1" customWidth="1"/>
    <col min="12" max="12" width="10.875" style="5" customWidth="1"/>
    <col min="13" max="16" width="8.875" style="5" customWidth="1"/>
    <col min="17" max="16384" width="10.875" style="5"/>
  </cols>
  <sheetData>
    <row r="1" spans="1:12" ht="30" customHeight="1" thickBot="1" x14ac:dyDescent="0.25">
      <c r="A1" s="182" t="s">
        <v>173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12" customFormat="1" ht="20.100000000000001" customHeight="1" thickBot="1" x14ac:dyDescent="0.25">
      <c r="A2" s="70" t="s">
        <v>92</v>
      </c>
      <c r="B2" s="71" t="s">
        <v>2</v>
      </c>
      <c r="C2" s="71" t="s">
        <v>4</v>
      </c>
      <c r="D2" s="71" t="s">
        <v>7</v>
      </c>
      <c r="E2" s="71" t="s">
        <v>20</v>
      </c>
      <c r="F2" s="71" t="s">
        <v>8</v>
      </c>
      <c r="G2" s="71" t="s">
        <v>9</v>
      </c>
      <c r="H2" s="71" t="s">
        <v>10</v>
      </c>
      <c r="I2" s="71" t="s">
        <v>3</v>
      </c>
      <c r="J2" s="71" t="s">
        <v>11</v>
      </c>
      <c r="K2" s="71" t="s">
        <v>5</v>
      </c>
      <c r="L2" s="72" t="s">
        <v>12</v>
      </c>
    </row>
    <row r="3" spans="1:12" ht="15" x14ac:dyDescent="0.25">
      <c r="A3" s="67">
        <v>43891</v>
      </c>
      <c r="B3" s="68">
        <v>3322</v>
      </c>
      <c r="C3" s="68">
        <v>739</v>
      </c>
      <c r="D3" s="68">
        <v>378</v>
      </c>
      <c r="E3" s="68">
        <v>210785</v>
      </c>
      <c r="F3" s="68">
        <v>4</v>
      </c>
      <c r="G3" s="68">
        <v>627</v>
      </c>
      <c r="H3" s="68">
        <v>98415</v>
      </c>
      <c r="I3" s="68"/>
      <c r="J3" s="68">
        <v>166</v>
      </c>
      <c r="K3" s="68">
        <v>353</v>
      </c>
      <c r="L3" s="69">
        <v>314789</v>
      </c>
    </row>
    <row r="4" spans="1:12" ht="15" x14ac:dyDescent="0.25">
      <c r="A4" s="62">
        <v>43862</v>
      </c>
      <c r="B4" s="11">
        <v>2774</v>
      </c>
      <c r="C4" s="11">
        <v>714</v>
      </c>
      <c r="D4" s="11">
        <v>520</v>
      </c>
      <c r="E4" s="11">
        <v>391999</v>
      </c>
      <c r="F4" s="11"/>
      <c r="G4" s="11">
        <v>699</v>
      </c>
      <c r="H4" s="11">
        <v>196868</v>
      </c>
      <c r="I4" s="11"/>
      <c r="J4" s="11">
        <v>266</v>
      </c>
      <c r="K4" s="11">
        <v>515</v>
      </c>
      <c r="L4" s="63">
        <v>594355</v>
      </c>
    </row>
    <row r="5" spans="1:12" ht="15" x14ac:dyDescent="0.25">
      <c r="A5" s="62">
        <v>43831</v>
      </c>
      <c r="B5" s="11">
        <v>3053</v>
      </c>
      <c r="C5" s="11">
        <v>783</v>
      </c>
      <c r="D5" s="11">
        <v>457</v>
      </c>
      <c r="E5" s="11">
        <v>397999</v>
      </c>
      <c r="F5" s="11">
        <v>6</v>
      </c>
      <c r="G5" s="11">
        <v>579</v>
      </c>
      <c r="H5" s="11">
        <v>224181</v>
      </c>
      <c r="I5" s="11"/>
      <c r="J5" s="11">
        <v>450</v>
      </c>
      <c r="K5" s="11">
        <v>425</v>
      </c>
      <c r="L5" s="63">
        <v>627933</v>
      </c>
    </row>
    <row r="6" spans="1:12" ht="15" x14ac:dyDescent="0.25">
      <c r="A6" s="62">
        <v>43800</v>
      </c>
      <c r="B6" s="19">
        <v>3269</v>
      </c>
      <c r="C6" s="19">
        <v>737</v>
      </c>
      <c r="D6" s="19">
        <v>538</v>
      </c>
      <c r="E6" s="19">
        <v>400756</v>
      </c>
      <c r="F6" s="9"/>
      <c r="G6" s="19">
        <v>641</v>
      </c>
      <c r="H6" s="19">
        <v>216927</v>
      </c>
      <c r="I6" s="19"/>
      <c r="J6" s="19">
        <v>243</v>
      </c>
      <c r="K6" s="19">
        <v>421</v>
      </c>
      <c r="L6" s="63">
        <v>623532</v>
      </c>
    </row>
    <row r="7" spans="1:12" ht="15" x14ac:dyDescent="0.25">
      <c r="A7" s="62">
        <v>43770</v>
      </c>
      <c r="B7" s="19">
        <v>3402</v>
      </c>
      <c r="C7" s="19">
        <v>811</v>
      </c>
      <c r="D7" s="19">
        <v>583</v>
      </c>
      <c r="E7" s="19">
        <v>407745</v>
      </c>
      <c r="F7" s="9">
        <v>7</v>
      </c>
      <c r="G7" s="19">
        <v>648</v>
      </c>
      <c r="H7" s="19">
        <v>201135</v>
      </c>
      <c r="I7" s="19">
        <v>71</v>
      </c>
      <c r="J7" s="19">
        <v>306</v>
      </c>
      <c r="K7" s="19">
        <v>398</v>
      </c>
      <c r="L7" s="63">
        <v>615106</v>
      </c>
    </row>
    <row r="8" spans="1:12" ht="15" x14ac:dyDescent="0.25">
      <c r="A8" s="62">
        <v>43739</v>
      </c>
      <c r="B8" s="19">
        <v>2885</v>
      </c>
      <c r="C8" s="19">
        <v>949</v>
      </c>
      <c r="D8" s="19">
        <v>717</v>
      </c>
      <c r="E8" s="19">
        <v>411988</v>
      </c>
      <c r="F8" s="9">
        <v>20</v>
      </c>
      <c r="G8" s="19">
        <v>660</v>
      </c>
      <c r="H8" s="19">
        <v>190551</v>
      </c>
      <c r="I8" s="19">
        <v>11</v>
      </c>
      <c r="J8" s="19">
        <v>334</v>
      </c>
      <c r="K8" s="19">
        <v>479</v>
      </c>
      <c r="L8" s="63">
        <v>608594</v>
      </c>
    </row>
    <row r="9" spans="1:12" ht="15" x14ac:dyDescent="0.25">
      <c r="A9" s="62">
        <v>43709</v>
      </c>
      <c r="B9" s="19">
        <v>2919</v>
      </c>
      <c r="C9" s="19">
        <v>842</v>
      </c>
      <c r="D9" s="19">
        <v>506</v>
      </c>
      <c r="E9" s="19">
        <v>415235</v>
      </c>
      <c r="F9" s="9">
        <v>7</v>
      </c>
      <c r="G9" s="19">
        <v>883</v>
      </c>
      <c r="H9" s="19">
        <v>188353</v>
      </c>
      <c r="I9" s="19"/>
      <c r="J9" s="19">
        <v>190</v>
      </c>
      <c r="K9" s="19">
        <v>562</v>
      </c>
      <c r="L9" s="63">
        <v>609497</v>
      </c>
    </row>
    <row r="10" spans="1:12" ht="15" x14ac:dyDescent="0.25">
      <c r="A10" s="62">
        <v>43678</v>
      </c>
      <c r="B10" s="19">
        <v>2856</v>
      </c>
      <c r="C10" s="19">
        <v>912</v>
      </c>
      <c r="D10" s="19">
        <v>530</v>
      </c>
      <c r="E10" s="19">
        <v>484588</v>
      </c>
      <c r="F10" s="9">
        <v>11</v>
      </c>
      <c r="G10" s="19">
        <v>971</v>
      </c>
      <c r="H10" s="19">
        <v>194453</v>
      </c>
      <c r="I10" s="19">
        <v>1</v>
      </c>
      <c r="J10" s="19">
        <v>200</v>
      </c>
      <c r="K10" s="19">
        <v>614</v>
      </c>
      <c r="L10" s="63">
        <v>685136</v>
      </c>
    </row>
    <row r="11" spans="1:12" ht="15" x14ac:dyDescent="0.25">
      <c r="A11" s="62">
        <v>43647</v>
      </c>
      <c r="B11" s="19">
        <v>2898</v>
      </c>
      <c r="C11" s="19">
        <v>859</v>
      </c>
      <c r="D11" s="19">
        <v>474</v>
      </c>
      <c r="E11" s="19">
        <v>517254</v>
      </c>
      <c r="F11" s="9"/>
      <c r="G11" s="19">
        <v>889</v>
      </c>
      <c r="H11" s="19">
        <v>212035</v>
      </c>
      <c r="I11" s="19">
        <v>3</v>
      </c>
      <c r="J11" s="19">
        <v>261</v>
      </c>
      <c r="K11" s="19">
        <v>591</v>
      </c>
      <c r="L11" s="63">
        <v>735264</v>
      </c>
    </row>
    <row r="12" spans="1:12" ht="15" x14ac:dyDescent="0.25">
      <c r="A12" s="62">
        <v>43617</v>
      </c>
      <c r="B12" s="19">
        <v>2636</v>
      </c>
      <c r="C12" s="19">
        <v>822</v>
      </c>
      <c r="D12" s="19">
        <v>440</v>
      </c>
      <c r="E12" s="19">
        <v>501422</v>
      </c>
      <c r="F12" s="9">
        <v>2</v>
      </c>
      <c r="G12" s="19">
        <v>788</v>
      </c>
      <c r="H12" s="19">
        <v>215450</v>
      </c>
      <c r="I12" s="19">
        <v>1</v>
      </c>
      <c r="J12" s="19">
        <v>322</v>
      </c>
      <c r="K12" s="19">
        <v>500</v>
      </c>
      <c r="L12" s="63">
        <v>722383</v>
      </c>
    </row>
    <row r="13" spans="1:12" ht="15" x14ac:dyDescent="0.25">
      <c r="A13" s="62">
        <v>43586</v>
      </c>
      <c r="B13" s="19">
        <v>3050</v>
      </c>
      <c r="C13" s="19">
        <v>905</v>
      </c>
      <c r="D13" s="19">
        <v>365</v>
      </c>
      <c r="E13" s="19">
        <v>393697</v>
      </c>
      <c r="F13" s="9"/>
      <c r="G13" s="19">
        <v>799</v>
      </c>
      <c r="H13" s="19">
        <v>182525</v>
      </c>
      <c r="I13" s="19"/>
      <c r="J13" s="19">
        <v>365</v>
      </c>
      <c r="K13" s="19">
        <v>461</v>
      </c>
      <c r="L13" s="63">
        <v>582167</v>
      </c>
    </row>
    <row r="14" spans="1:12" ht="15" x14ac:dyDescent="0.25">
      <c r="A14" s="62">
        <v>43556</v>
      </c>
      <c r="B14" s="19">
        <v>68917</v>
      </c>
      <c r="C14" s="19">
        <v>821</v>
      </c>
      <c r="D14" s="19">
        <v>292</v>
      </c>
      <c r="E14" s="19">
        <v>342586</v>
      </c>
      <c r="F14" s="9">
        <v>35</v>
      </c>
      <c r="G14" s="19">
        <v>818</v>
      </c>
      <c r="H14" s="19">
        <v>193837</v>
      </c>
      <c r="I14" s="19">
        <v>170</v>
      </c>
      <c r="J14" s="19">
        <v>257</v>
      </c>
      <c r="K14" s="19">
        <v>390</v>
      </c>
      <c r="L14" s="63">
        <v>608123</v>
      </c>
    </row>
    <row r="15" spans="1:12" ht="12.95" customHeight="1" x14ac:dyDescent="0.25">
      <c r="A15" s="62">
        <v>43525</v>
      </c>
      <c r="B15" s="19">
        <v>441411</v>
      </c>
      <c r="C15" s="19">
        <v>828</v>
      </c>
      <c r="D15" s="19">
        <v>470</v>
      </c>
      <c r="E15" s="19">
        <v>8248</v>
      </c>
      <c r="F15" s="9"/>
      <c r="G15" s="19">
        <v>803</v>
      </c>
      <c r="H15" s="19">
        <v>193768</v>
      </c>
      <c r="I15" s="19"/>
      <c r="J15" s="19">
        <v>294</v>
      </c>
      <c r="K15" s="19">
        <v>455</v>
      </c>
      <c r="L15" s="63">
        <v>646277</v>
      </c>
    </row>
    <row r="16" spans="1:12" ht="15" x14ac:dyDescent="0.25">
      <c r="A16" s="62">
        <v>43497</v>
      </c>
      <c r="B16" s="19">
        <v>389924</v>
      </c>
      <c r="C16" s="19">
        <v>614</v>
      </c>
      <c r="D16" s="19">
        <v>295</v>
      </c>
      <c r="E16" s="19">
        <v>9053</v>
      </c>
      <c r="F16" s="11"/>
      <c r="G16" s="19">
        <v>720</v>
      </c>
      <c r="H16" s="19">
        <v>165849</v>
      </c>
      <c r="I16" s="19"/>
      <c r="J16" s="19">
        <v>253</v>
      </c>
      <c r="K16" s="19">
        <v>400</v>
      </c>
      <c r="L16" s="63">
        <v>567108</v>
      </c>
    </row>
    <row r="17" spans="1:16" thickBot="1" x14ac:dyDescent="0.3">
      <c r="A17" s="64">
        <v>43466</v>
      </c>
      <c r="B17" s="65">
        <v>400578</v>
      </c>
      <c r="C17" s="65">
        <v>641</v>
      </c>
      <c r="D17" s="65">
        <v>404</v>
      </c>
      <c r="E17" s="65">
        <v>6109</v>
      </c>
      <c r="F17" s="66"/>
      <c r="G17" s="65">
        <v>742</v>
      </c>
      <c r="H17" s="65">
        <v>172461</v>
      </c>
      <c r="I17" s="65"/>
      <c r="J17" s="65">
        <v>334</v>
      </c>
      <c r="K17" s="65">
        <v>439</v>
      </c>
      <c r="L17" s="41">
        <v>581708</v>
      </c>
      <c r="P17" s="27"/>
    </row>
    <row r="18" spans="1:16" ht="14.25" x14ac:dyDescent="0.2">
      <c r="E18" s="16"/>
    </row>
    <row r="19" spans="1:16" s="12" customFormat="1" ht="14.25" x14ac:dyDescent="0.2">
      <c r="A19" s="27" t="s">
        <v>19</v>
      </c>
    </row>
    <row r="20" spans="1:16" x14ac:dyDescent="0.25">
      <c r="A20" s="28" t="s">
        <v>88</v>
      </c>
    </row>
    <row r="21" spans="1:16" x14ac:dyDescent="0.25">
      <c r="A21" s="29" t="s">
        <v>104</v>
      </c>
    </row>
  </sheetData>
  <mergeCells count="1">
    <mergeCell ref="A1:L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M1"/>
    </sheetView>
  </sheetViews>
  <sheetFormatPr defaultColWidth="10.875" defaultRowHeight="12.75" x14ac:dyDescent="0.2"/>
  <cols>
    <col min="1" max="1" width="15.875" style="73" customWidth="1"/>
    <col min="2" max="2" width="10.875" style="5" customWidth="1"/>
    <col min="3" max="3" width="9.625" style="5" bestFit="1" customWidth="1"/>
    <col min="4" max="4" width="13" style="5" bestFit="1" customWidth="1"/>
    <col min="5" max="5" width="18.625" style="5" bestFit="1" customWidth="1"/>
    <col min="6" max="6" width="10" style="5" bestFit="1" customWidth="1"/>
    <col min="7" max="7" width="10.5" style="5" bestFit="1" customWidth="1"/>
    <col min="8" max="8" width="9.125" style="5" bestFit="1" customWidth="1"/>
    <col min="9" max="9" width="11.625" style="5" bestFit="1" customWidth="1"/>
    <col min="10" max="10" width="12.875" style="5" bestFit="1" customWidth="1"/>
    <col min="11" max="11" width="8" style="5" bestFit="1" customWidth="1"/>
    <col min="12" max="12" width="13" style="5" bestFit="1" customWidth="1"/>
    <col min="13" max="13" width="10.875" style="5" customWidth="1"/>
    <col min="14" max="16384" width="10.875" style="5"/>
  </cols>
  <sheetData>
    <row r="1" spans="1:13" ht="30" customHeight="1" thickBot="1" x14ac:dyDescent="0.25">
      <c r="A1" s="182" t="s">
        <v>174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</row>
    <row r="2" spans="1:13" ht="20.100000000000001" customHeight="1" thickBot="1" x14ac:dyDescent="0.25">
      <c r="A2" s="75" t="s">
        <v>92</v>
      </c>
      <c r="B2" s="71" t="s">
        <v>2</v>
      </c>
      <c r="C2" s="71" t="s">
        <v>4</v>
      </c>
      <c r="D2" s="71" t="s">
        <v>7</v>
      </c>
      <c r="E2" s="71" t="s">
        <v>20</v>
      </c>
      <c r="F2" s="71" t="s">
        <v>78</v>
      </c>
      <c r="G2" s="71" t="s">
        <v>8</v>
      </c>
      <c r="H2" s="71" t="s">
        <v>9</v>
      </c>
      <c r="I2" s="71" t="s">
        <v>10</v>
      </c>
      <c r="J2" s="71" t="s">
        <v>3</v>
      </c>
      <c r="K2" s="71" t="s">
        <v>11</v>
      </c>
      <c r="L2" s="71" t="s">
        <v>5</v>
      </c>
      <c r="M2" s="76" t="s">
        <v>12</v>
      </c>
    </row>
    <row r="3" spans="1:13" ht="15" x14ac:dyDescent="0.25">
      <c r="A3" s="67">
        <v>43891</v>
      </c>
      <c r="B3" s="68">
        <v>3077</v>
      </c>
      <c r="C3" s="68">
        <v>737</v>
      </c>
      <c r="D3" s="68">
        <v>348</v>
      </c>
      <c r="E3" s="68">
        <v>155395</v>
      </c>
      <c r="F3" s="68"/>
      <c r="G3" s="68"/>
      <c r="H3" s="68">
        <v>663</v>
      </c>
      <c r="I3" s="68">
        <v>74117</v>
      </c>
      <c r="J3" s="68"/>
      <c r="K3" s="68">
        <v>385</v>
      </c>
      <c r="L3" s="68">
        <v>389</v>
      </c>
      <c r="M3" s="69">
        <v>235111</v>
      </c>
    </row>
    <row r="4" spans="1:13" ht="15" x14ac:dyDescent="0.25">
      <c r="A4" s="62">
        <v>43862</v>
      </c>
      <c r="B4" s="11">
        <v>2711</v>
      </c>
      <c r="C4" s="11">
        <v>728</v>
      </c>
      <c r="D4" s="11">
        <v>347</v>
      </c>
      <c r="E4" s="11">
        <v>355659</v>
      </c>
      <c r="F4" s="11"/>
      <c r="G4" s="11"/>
      <c r="H4" s="11">
        <v>678</v>
      </c>
      <c r="I4" s="11">
        <v>193795</v>
      </c>
      <c r="J4" s="11"/>
      <c r="K4" s="11">
        <v>295</v>
      </c>
      <c r="L4" s="11">
        <v>540</v>
      </c>
      <c r="M4" s="63">
        <v>554753</v>
      </c>
    </row>
    <row r="5" spans="1:13" ht="15" x14ac:dyDescent="0.25">
      <c r="A5" s="62">
        <v>43831</v>
      </c>
      <c r="B5" s="11">
        <v>3026</v>
      </c>
      <c r="C5" s="11">
        <v>892</v>
      </c>
      <c r="D5" s="11">
        <v>410</v>
      </c>
      <c r="E5" s="11">
        <v>452264</v>
      </c>
      <c r="F5" s="11"/>
      <c r="G5" s="11"/>
      <c r="H5" s="11">
        <v>392</v>
      </c>
      <c r="I5" s="11">
        <v>234916</v>
      </c>
      <c r="J5" s="11"/>
      <c r="K5" s="11">
        <v>357</v>
      </c>
      <c r="L5" s="11">
        <v>472</v>
      </c>
      <c r="M5" s="63">
        <v>692729</v>
      </c>
    </row>
    <row r="6" spans="1:13" ht="15" x14ac:dyDescent="0.25">
      <c r="A6" s="62">
        <v>43800</v>
      </c>
      <c r="B6" s="11">
        <v>3169</v>
      </c>
      <c r="C6" s="11">
        <v>1044</v>
      </c>
      <c r="D6" s="11">
        <v>476</v>
      </c>
      <c r="E6" s="11">
        <v>370972</v>
      </c>
      <c r="F6" s="11"/>
      <c r="G6" s="11">
        <v>4</v>
      </c>
      <c r="H6" s="11">
        <v>313</v>
      </c>
      <c r="I6" s="11">
        <v>210295</v>
      </c>
      <c r="J6" s="11"/>
      <c r="K6" s="11">
        <v>441</v>
      </c>
      <c r="L6" s="11">
        <v>466</v>
      </c>
      <c r="M6" s="63">
        <v>587180</v>
      </c>
    </row>
    <row r="7" spans="1:13" ht="15" x14ac:dyDescent="0.25">
      <c r="A7" s="62">
        <v>43770</v>
      </c>
      <c r="B7" s="11">
        <v>3176</v>
      </c>
      <c r="C7" s="11">
        <v>1125</v>
      </c>
      <c r="D7" s="11">
        <v>392</v>
      </c>
      <c r="E7" s="11">
        <v>435269</v>
      </c>
      <c r="F7" s="11"/>
      <c r="G7" s="11">
        <v>10</v>
      </c>
      <c r="H7" s="11">
        <v>374</v>
      </c>
      <c r="I7" s="11">
        <v>214319</v>
      </c>
      <c r="J7" s="11">
        <v>13</v>
      </c>
      <c r="K7" s="11">
        <v>296</v>
      </c>
      <c r="L7" s="11">
        <v>478</v>
      </c>
      <c r="M7" s="63">
        <v>655452</v>
      </c>
    </row>
    <row r="8" spans="1:13" ht="15" x14ac:dyDescent="0.25">
      <c r="A8" s="62">
        <v>43739</v>
      </c>
      <c r="B8" s="11">
        <v>2989</v>
      </c>
      <c r="C8" s="11">
        <v>1241</v>
      </c>
      <c r="D8" s="11">
        <v>463</v>
      </c>
      <c r="E8" s="11">
        <v>464539</v>
      </c>
      <c r="F8" s="11"/>
      <c r="G8" s="11"/>
      <c r="H8" s="11">
        <v>427</v>
      </c>
      <c r="I8" s="11">
        <v>216930</v>
      </c>
      <c r="J8" s="11">
        <v>7</v>
      </c>
      <c r="K8" s="11">
        <v>478</v>
      </c>
      <c r="L8" s="11">
        <v>579</v>
      </c>
      <c r="M8" s="63">
        <v>687653</v>
      </c>
    </row>
    <row r="9" spans="1:13" ht="15" x14ac:dyDescent="0.25">
      <c r="A9" s="62">
        <v>43709</v>
      </c>
      <c r="B9" s="11">
        <v>2849</v>
      </c>
      <c r="C9" s="11">
        <v>1198</v>
      </c>
      <c r="D9" s="11">
        <v>427</v>
      </c>
      <c r="E9" s="11">
        <v>500159</v>
      </c>
      <c r="F9" s="11"/>
      <c r="G9" s="11"/>
      <c r="H9" s="11">
        <v>948</v>
      </c>
      <c r="I9" s="11">
        <v>228651</v>
      </c>
      <c r="J9" s="11"/>
      <c r="K9" s="11">
        <v>231</v>
      </c>
      <c r="L9" s="11">
        <v>576</v>
      </c>
      <c r="M9" s="63">
        <v>735039</v>
      </c>
    </row>
    <row r="10" spans="1:13" ht="15" x14ac:dyDescent="0.25">
      <c r="A10" s="62">
        <v>43678</v>
      </c>
      <c r="B10" s="11">
        <v>2816</v>
      </c>
      <c r="C10" s="11">
        <v>1201</v>
      </c>
      <c r="D10" s="11">
        <v>440</v>
      </c>
      <c r="E10" s="11">
        <v>516298</v>
      </c>
      <c r="F10" s="11">
        <v>57</v>
      </c>
      <c r="G10" s="11">
        <v>15</v>
      </c>
      <c r="H10" s="11">
        <v>559</v>
      </c>
      <c r="I10" s="11">
        <v>200684</v>
      </c>
      <c r="J10" s="11"/>
      <c r="K10" s="11">
        <v>263</v>
      </c>
      <c r="L10" s="11">
        <v>625</v>
      </c>
      <c r="M10" s="63">
        <v>722958</v>
      </c>
    </row>
    <row r="11" spans="1:13" ht="15" x14ac:dyDescent="0.25">
      <c r="A11" s="62">
        <v>43647</v>
      </c>
      <c r="B11" s="11">
        <v>3137</v>
      </c>
      <c r="C11" s="11">
        <v>1275</v>
      </c>
      <c r="D11" s="11">
        <v>446</v>
      </c>
      <c r="E11" s="11">
        <v>413469</v>
      </c>
      <c r="F11" s="11"/>
      <c r="G11" s="11">
        <v>2</v>
      </c>
      <c r="H11" s="11">
        <v>821</v>
      </c>
      <c r="I11" s="11">
        <v>193989</v>
      </c>
      <c r="J11" s="11">
        <v>2</v>
      </c>
      <c r="K11" s="11">
        <v>304</v>
      </c>
      <c r="L11" s="11">
        <v>629</v>
      </c>
      <c r="M11" s="63">
        <v>614074</v>
      </c>
    </row>
    <row r="12" spans="1:13" ht="15" x14ac:dyDescent="0.25">
      <c r="A12" s="62">
        <v>43617</v>
      </c>
      <c r="B12" s="11">
        <v>2624</v>
      </c>
      <c r="C12" s="11">
        <v>1104</v>
      </c>
      <c r="D12" s="11">
        <v>455</v>
      </c>
      <c r="E12" s="11">
        <v>426854</v>
      </c>
      <c r="F12" s="11"/>
      <c r="G12" s="11">
        <v>1</v>
      </c>
      <c r="H12" s="11">
        <v>443</v>
      </c>
      <c r="I12" s="11">
        <v>198975</v>
      </c>
      <c r="J12" s="11"/>
      <c r="K12" s="11">
        <v>336</v>
      </c>
      <c r="L12" s="11">
        <v>550</v>
      </c>
      <c r="M12" s="63">
        <v>631342</v>
      </c>
    </row>
    <row r="13" spans="1:13" ht="15" x14ac:dyDescent="0.25">
      <c r="A13" s="62">
        <v>43586</v>
      </c>
      <c r="B13" s="11">
        <v>2927</v>
      </c>
      <c r="C13" s="11">
        <v>1183</v>
      </c>
      <c r="D13" s="11">
        <v>287</v>
      </c>
      <c r="E13" s="11">
        <v>380171</v>
      </c>
      <c r="F13" s="11"/>
      <c r="G13" s="11">
        <v>8</v>
      </c>
      <c r="H13" s="11">
        <v>738</v>
      </c>
      <c r="I13" s="11">
        <v>181940</v>
      </c>
      <c r="J13" s="11"/>
      <c r="K13" s="11">
        <v>508</v>
      </c>
      <c r="L13" s="11">
        <v>447</v>
      </c>
      <c r="M13" s="63">
        <v>568209</v>
      </c>
    </row>
    <row r="14" spans="1:13" ht="15" x14ac:dyDescent="0.25">
      <c r="A14" s="62">
        <v>43556</v>
      </c>
      <c r="B14" s="11">
        <v>81147</v>
      </c>
      <c r="C14" s="11">
        <v>1216</v>
      </c>
      <c r="D14" s="11">
        <v>249</v>
      </c>
      <c r="E14" s="11">
        <v>319613</v>
      </c>
      <c r="F14" s="11"/>
      <c r="G14" s="11">
        <v>15</v>
      </c>
      <c r="H14" s="11">
        <v>660</v>
      </c>
      <c r="I14" s="11">
        <v>200135</v>
      </c>
      <c r="J14" s="11">
        <v>1</v>
      </c>
      <c r="K14" s="11">
        <v>205</v>
      </c>
      <c r="L14" s="11">
        <v>450</v>
      </c>
      <c r="M14" s="63">
        <v>603691</v>
      </c>
    </row>
    <row r="15" spans="1:13" ht="15" x14ac:dyDescent="0.25">
      <c r="A15" s="62">
        <v>43525</v>
      </c>
      <c r="B15" s="19">
        <v>404961</v>
      </c>
      <c r="C15" s="19">
        <v>1198</v>
      </c>
      <c r="D15" s="19">
        <v>254</v>
      </c>
      <c r="E15" s="19">
        <v>8719</v>
      </c>
      <c r="F15" s="19"/>
      <c r="G15" s="19"/>
      <c r="H15" s="19">
        <v>661</v>
      </c>
      <c r="I15" s="19">
        <v>181580</v>
      </c>
      <c r="J15" s="19"/>
      <c r="K15" s="19">
        <v>415</v>
      </c>
      <c r="L15" s="19">
        <v>502</v>
      </c>
      <c r="M15" s="74">
        <v>598290</v>
      </c>
    </row>
    <row r="16" spans="1:13" ht="15" x14ac:dyDescent="0.25">
      <c r="A16" s="62">
        <v>43497</v>
      </c>
      <c r="B16" s="19">
        <v>376290</v>
      </c>
      <c r="C16" s="19">
        <v>1049</v>
      </c>
      <c r="D16" s="19">
        <v>343</v>
      </c>
      <c r="E16" s="19">
        <v>9903</v>
      </c>
      <c r="F16" s="19"/>
      <c r="G16" s="19"/>
      <c r="H16" s="19">
        <v>515</v>
      </c>
      <c r="I16" s="19">
        <v>162612</v>
      </c>
      <c r="J16" s="19">
        <v>53</v>
      </c>
      <c r="K16" s="19">
        <v>501</v>
      </c>
      <c r="L16" s="19">
        <v>523</v>
      </c>
      <c r="M16" s="74">
        <v>551789</v>
      </c>
    </row>
    <row r="17" spans="1:13" ht="15.75" thickBot="1" x14ac:dyDescent="0.3">
      <c r="A17" s="64">
        <v>43466</v>
      </c>
      <c r="B17" s="65">
        <v>453924</v>
      </c>
      <c r="C17" s="65">
        <v>988</v>
      </c>
      <c r="D17" s="65">
        <v>359</v>
      </c>
      <c r="E17" s="65">
        <v>7171</v>
      </c>
      <c r="F17" s="65"/>
      <c r="G17" s="65"/>
      <c r="H17" s="65">
        <v>580</v>
      </c>
      <c r="I17" s="65">
        <v>189830</v>
      </c>
      <c r="J17" s="65"/>
      <c r="K17" s="65">
        <v>373</v>
      </c>
      <c r="L17" s="65">
        <v>603</v>
      </c>
      <c r="M17" s="42">
        <v>653828</v>
      </c>
    </row>
    <row r="19" spans="1:13" x14ac:dyDescent="0.2">
      <c r="A19" s="27" t="s">
        <v>19</v>
      </c>
    </row>
    <row r="20" spans="1:13" x14ac:dyDescent="0.2">
      <c r="A20" s="28" t="s">
        <v>88</v>
      </c>
    </row>
    <row r="21" spans="1:13" x14ac:dyDescent="0.2">
      <c r="A21" s="29" t="s">
        <v>103</v>
      </c>
    </row>
  </sheetData>
  <mergeCells count="1">
    <mergeCell ref="A1:M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M1"/>
    </sheetView>
  </sheetViews>
  <sheetFormatPr defaultColWidth="10.875" defaultRowHeight="12.75" x14ac:dyDescent="0.2"/>
  <cols>
    <col min="1" max="1" width="15.875" style="5" customWidth="1"/>
    <col min="2" max="2" width="10.875" style="5" customWidth="1"/>
    <col min="3" max="3" width="11.625" style="5" bestFit="1" customWidth="1"/>
    <col min="4" max="4" width="18.625" style="5" bestFit="1" customWidth="1"/>
    <col min="5" max="5" width="13" style="5" bestFit="1" customWidth="1"/>
    <col min="6" max="6" width="10" style="5" bestFit="1" customWidth="1"/>
    <col min="7" max="7" width="12.875" style="5" bestFit="1" customWidth="1"/>
    <col min="8" max="8" width="10.5" style="5" bestFit="1" customWidth="1"/>
    <col min="9" max="9" width="8" style="5" bestFit="1" customWidth="1"/>
    <col min="10" max="10" width="9.125" style="5" bestFit="1" customWidth="1"/>
    <col min="11" max="11" width="9.625" style="5" bestFit="1" customWidth="1"/>
    <col min="12" max="12" width="13" style="10" bestFit="1" customWidth="1"/>
    <col min="13" max="13" width="11.375" style="5" customWidth="1"/>
    <col min="14" max="16384" width="10.875" style="5"/>
  </cols>
  <sheetData>
    <row r="1" spans="1:13" ht="30" customHeight="1" thickBot="1" x14ac:dyDescent="0.25">
      <c r="A1" s="185" t="s">
        <v>175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</row>
    <row r="2" spans="1:13" ht="20.100000000000001" customHeight="1" thickBot="1" x14ac:dyDescent="0.25">
      <c r="A2" s="70" t="s">
        <v>92</v>
      </c>
      <c r="B2" s="83" t="s">
        <v>2</v>
      </c>
      <c r="C2" s="83" t="s">
        <v>10</v>
      </c>
      <c r="D2" s="83" t="s">
        <v>20</v>
      </c>
      <c r="E2" s="83" t="s">
        <v>7</v>
      </c>
      <c r="F2" s="83" t="s">
        <v>78</v>
      </c>
      <c r="G2" s="83" t="s">
        <v>3</v>
      </c>
      <c r="H2" s="83" t="s">
        <v>8</v>
      </c>
      <c r="I2" s="83" t="s">
        <v>11</v>
      </c>
      <c r="J2" s="83" t="s">
        <v>9</v>
      </c>
      <c r="K2" s="83" t="s">
        <v>4</v>
      </c>
      <c r="L2" s="87" t="s">
        <v>5</v>
      </c>
      <c r="M2" s="84" t="s">
        <v>6</v>
      </c>
    </row>
    <row r="3" spans="1:13" ht="14.1" customHeight="1" x14ac:dyDescent="0.25">
      <c r="A3" s="81">
        <v>43891</v>
      </c>
      <c r="B3" s="80">
        <v>851</v>
      </c>
      <c r="C3" s="82">
        <v>110384</v>
      </c>
      <c r="D3" s="82">
        <v>261475</v>
      </c>
      <c r="E3" s="80">
        <v>68</v>
      </c>
      <c r="F3" s="80">
        <v>0</v>
      </c>
      <c r="G3" s="80">
        <v>0</v>
      </c>
      <c r="H3" s="80">
        <v>9</v>
      </c>
      <c r="I3" s="82">
        <v>678</v>
      </c>
      <c r="J3" s="80">
        <v>2</v>
      </c>
      <c r="K3" s="80">
        <v>71</v>
      </c>
      <c r="L3" s="82">
        <v>563</v>
      </c>
      <c r="M3" s="85">
        <f>SUM(B3:L3)</f>
        <v>374101</v>
      </c>
    </row>
    <row r="4" spans="1:13" ht="14.1" customHeight="1" x14ac:dyDescent="0.25">
      <c r="A4" s="77">
        <v>43862</v>
      </c>
      <c r="B4" s="4">
        <v>789</v>
      </c>
      <c r="C4" s="2">
        <v>269526</v>
      </c>
      <c r="D4" s="2">
        <v>689147</v>
      </c>
      <c r="E4" s="4">
        <v>113</v>
      </c>
      <c r="F4" s="4">
        <v>0</v>
      </c>
      <c r="G4" s="4">
        <v>0</v>
      </c>
      <c r="H4" s="4">
        <v>0</v>
      </c>
      <c r="I4" s="2">
        <v>1372</v>
      </c>
      <c r="J4" s="4">
        <v>51</v>
      </c>
      <c r="K4" s="4">
        <v>355</v>
      </c>
      <c r="L4" s="2">
        <v>798</v>
      </c>
      <c r="M4" s="85">
        <f t="shared" ref="M4:M17" si="0">SUM(B4:L4)</f>
        <v>962151</v>
      </c>
    </row>
    <row r="5" spans="1:13" ht="14.1" customHeight="1" x14ac:dyDescent="0.25">
      <c r="A5" s="77">
        <v>43831</v>
      </c>
      <c r="B5" s="2">
        <v>1445</v>
      </c>
      <c r="C5" s="2">
        <v>280703</v>
      </c>
      <c r="D5" s="2">
        <v>731855</v>
      </c>
      <c r="E5" s="4">
        <v>151</v>
      </c>
      <c r="F5" s="4">
        <v>3</v>
      </c>
      <c r="G5" s="4">
        <v>0</v>
      </c>
      <c r="H5" s="4">
        <v>3</v>
      </c>
      <c r="I5" s="2">
        <v>1480</v>
      </c>
      <c r="J5" s="4">
        <v>46</v>
      </c>
      <c r="K5" s="1">
        <v>519</v>
      </c>
      <c r="L5" s="2">
        <v>829</v>
      </c>
      <c r="M5" s="85">
        <f t="shared" si="0"/>
        <v>1017034</v>
      </c>
    </row>
    <row r="6" spans="1:13" ht="14.1" customHeight="1" x14ac:dyDescent="0.25">
      <c r="A6" s="77">
        <v>43800</v>
      </c>
      <c r="B6" s="2">
        <v>1168</v>
      </c>
      <c r="C6" s="2">
        <v>318090</v>
      </c>
      <c r="D6" s="2">
        <v>805680</v>
      </c>
      <c r="E6" s="4">
        <v>172</v>
      </c>
      <c r="F6" s="4">
        <v>0</v>
      </c>
      <c r="G6" s="4">
        <v>0</v>
      </c>
      <c r="H6" s="4">
        <v>10</v>
      </c>
      <c r="I6" s="2">
        <v>1243</v>
      </c>
      <c r="J6" s="4">
        <v>52</v>
      </c>
      <c r="K6" s="1">
        <v>443</v>
      </c>
      <c r="L6" s="2">
        <v>1057</v>
      </c>
      <c r="M6" s="85">
        <f t="shared" si="0"/>
        <v>1127915</v>
      </c>
    </row>
    <row r="7" spans="1:13" ht="14.1" customHeight="1" x14ac:dyDescent="0.25">
      <c r="A7" s="77">
        <v>43770</v>
      </c>
      <c r="B7" s="2">
        <v>1316</v>
      </c>
      <c r="C7" s="2">
        <v>270663</v>
      </c>
      <c r="D7" s="2">
        <v>809521</v>
      </c>
      <c r="E7" s="4">
        <v>104</v>
      </c>
      <c r="F7" s="4">
        <v>0</v>
      </c>
      <c r="G7" s="4">
        <v>3390</v>
      </c>
      <c r="H7" s="4">
        <v>29</v>
      </c>
      <c r="I7" s="2">
        <v>1759</v>
      </c>
      <c r="J7" s="4">
        <v>76</v>
      </c>
      <c r="K7" s="1">
        <v>490</v>
      </c>
      <c r="L7" s="2">
        <v>1024</v>
      </c>
      <c r="M7" s="85">
        <f t="shared" si="0"/>
        <v>1088372</v>
      </c>
    </row>
    <row r="8" spans="1:13" ht="14.1" customHeight="1" x14ac:dyDescent="0.25">
      <c r="A8" s="77">
        <v>43739</v>
      </c>
      <c r="B8" s="2">
        <v>1625</v>
      </c>
      <c r="C8" s="2">
        <v>331026</v>
      </c>
      <c r="D8" s="2">
        <v>1008259</v>
      </c>
      <c r="E8" s="4">
        <v>86</v>
      </c>
      <c r="F8" s="4">
        <v>0</v>
      </c>
      <c r="G8" s="4">
        <v>3472</v>
      </c>
      <c r="H8" s="4">
        <v>0</v>
      </c>
      <c r="I8" s="2">
        <v>1545</v>
      </c>
      <c r="J8" s="4">
        <v>59</v>
      </c>
      <c r="K8" s="1">
        <v>591</v>
      </c>
      <c r="L8" s="2">
        <v>891</v>
      </c>
      <c r="M8" s="85">
        <f t="shared" si="0"/>
        <v>1347554</v>
      </c>
    </row>
    <row r="9" spans="1:13" ht="14.1" customHeight="1" x14ac:dyDescent="0.25">
      <c r="A9" s="77">
        <v>43709</v>
      </c>
      <c r="B9" s="2">
        <v>1591</v>
      </c>
      <c r="C9" s="2">
        <v>330474</v>
      </c>
      <c r="D9" s="2">
        <v>1024105</v>
      </c>
      <c r="E9" s="4">
        <v>112</v>
      </c>
      <c r="F9" s="4">
        <v>0</v>
      </c>
      <c r="G9" s="4">
        <v>1</v>
      </c>
      <c r="H9" s="4">
        <v>0</v>
      </c>
      <c r="I9" s="2">
        <v>1324</v>
      </c>
      <c r="J9" s="4">
        <v>106</v>
      </c>
      <c r="K9" s="1">
        <v>558</v>
      </c>
      <c r="L9" s="2">
        <v>904</v>
      </c>
      <c r="M9" s="85">
        <f t="shared" si="0"/>
        <v>1359175</v>
      </c>
    </row>
    <row r="10" spans="1:13" ht="14.1" customHeight="1" x14ac:dyDescent="0.25">
      <c r="A10" s="77">
        <v>43678</v>
      </c>
      <c r="B10" s="2">
        <v>1543</v>
      </c>
      <c r="C10" s="2">
        <v>397814</v>
      </c>
      <c r="D10" s="2">
        <v>1136770</v>
      </c>
      <c r="E10" s="4">
        <v>97</v>
      </c>
      <c r="F10" s="4">
        <v>0</v>
      </c>
      <c r="G10" s="4">
        <v>984</v>
      </c>
      <c r="H10" s="4">
        <v>3</v>
      </c>
      <c r="I10" s="2">
        <v>1409</v>
      </c>
      <c r="J10" s="4">
        <v>86</v>
      </c>
      <c r="K10" s="1">
        <v>506</v>
      </c>
      <c r="L10" s="2">
        <v>908</v>
      </c>
      <c r="M10" s="85">
        <f t="shared" si="0"/>
        <v>1540120</v>
      </c>
    </row>
    <row r="11" spans="1:13" ht="14.1" customHeight="1" x14ac:dyDescent="0.25">
      <c r="A11" s="77">
        <v>43647</v>
      </c>
      <c r="B11" s="2">
        <v>1489</v>
      </c>
      <c r="C11" s="2">
        <v>448236</v>
      </c>
      <c r="D11" s="2">
        <v>1212893</v>
      </c>
      <c r="E11" s="4">
        <v>165</v>
      </c>
      <c r="F11" s="4">
        <v>0</v>
      </c>
      <c r="G11" s="4">
        <v>483</v>
      </c>
      <c r="H11" s="4">
        <v>0</v>
      </c>
      <c r="I11" s="2">
        <v>1404</v>
      </c>
      <c r="J11" s="4">
        <v>96</v>
      </c>
      <c r="K11" s="1">
        <v>521</v>
      </c>
      <c r="L11" s="2">
        <v>1032</v>
      </c>
      <c r="M11" s="85">
        <f t="shared" si="0"/>
        <v>1666319</v>
      </c>
    </row>
    <row r="12" spans="1:13" ht="14.1" customHeight="1" x14ac:dyDescent="0.25">
      <c r="A12" s="77">
        <v>43617</v>
      </c>
      <c r="B12" s="2">
        <v>1223</v>
      </c>
      <c r="C12" s="2">
        <v>344427</v>
      </c>
      <c r="D12" s="2">
        <v>1011936</v>
      </c>
      <c r="E12" s="4">
        <v>422</v>
      </c>
      <c r="F12" s="4">
        <v>0</v>
      </c>
      <c r="G12" s="4">
        <v>737</v>
      </c>
      <c r="H12" s="4">
        <v>15</v>
      </c>
      <c r="I12" s="2">
        <v>1128</v>
      </c>
      <c r="J12" s="4">
        <v>146</v>
      </c>
      <c r="K12" s="1">
        <v>498</v>
      </c>
      <c r="L12" s="2">
        <v>770</v>
      </c>
      <c r="M12" s="85">
        <f t="shared" si="0"/>
        <v>1361302</v>
      </c>
    </row>
    <row r="13" spans="1:13" ht="14.1" customHeight="1" x14ac:dyDescent="0.25">
      <c r="A13" s="77">
        <v>43586</v>
      </c>
      <c r="B13" s="2">
        <v>1349</v>
      </c>
      <c r="C13" s="2">
        <v>232990</v>
      </c>
      <c r="D13" s="2">
        <v>779122</v>
      </c>
      <c r="E13" s="4">
        <v>348</v>
      </c>
      <c r="F13" s="4">
        <v>0</v>
      </c>
      <c r="G13" s="4">
        <v>201</v>
      </c>
      <c r="H13" s="4">
        <v>0</v>
      </c>
      <c r="I13" s="2">
        <v>1267</v>
      </c>
      <c r="J13" s="4">
        <v>100</v>
      </c>
      <c r="K13" s="1">
        <v>655</v>
      </c>
      <c r="L13" s="2">
        <v>777</v>
      </c>
      <c r="M13" s="85">
        <f t="shared" si="0"/>
        <v>1016809</v>
      </c>
    </row>
    <row r="14" spans="1:13" ht="14.1" customHeight="1" x14ac:dyDescent="0.25">
      <c r="A14" s="77">
        <v>43556</v>
      </c>
      <c r="B14" s="2">
        <v>164528</v>
      </c>
      <c r="C14" s="2">
        <v>325254</v>
      </c>
      <c r="D14" s="2">
        <v>836836</v>
      </c>
      <c r="E14" s="4">
        <v>345</v>
      </c>
      <c r="F14" s="4">
        <v>0</v>
      </c>
      <c r="G14" s="4">
        <v>139</v>
      </c>
      <c r="H14" s="4">
        <v>0</v>
      </c>
      <c r="I14" s="2">
        <v>1376</v>
      </c>
      <c r="J14" s="4">
        <v>80</v>
      </c>
      <c r="K14" s="1">
        <v>454</v>
      </c>
      <c r="L14" s="2">
        <v>856</v>
      </c>
      <c r="M14" s="85">
        <f t="shared" si="0"/>
        <v>1329868</v>
      </c>
    </row>
    <row r="15" spans="1:13" ht="14.1" customHeight="1" x14ac:dyDescent="0.25">
      <c r="A15" s="77">
        <v>43525</v>
      </c>
      <c r="B15" s="2">
        <v>888335</v>
      </c>
      <c r="C15" s="2">
        <v>260690</v>
      </c>
      <c r="D15" s="2">
        <v>13384</v>
      </c>
      <c r="E15" s="2">
        <v>291</v>
      </c>
      <c r="F15" s="2">
        <v>0</v>
      </c>
      <c r="G15" s="2">
        <v>7</v>
      </c>
      <c r="H15" s="2">
        <v>0</v>
      </c>
      <c r="I15" s="2">
        <v>1343</v>
      </c>
      <c r="J15" s="2">
        <v>166</v>
      </c>
      <c r="K15" s="2">
        <v>321</v>
      </c>
      <c r="L15" s="2">
        <v>1054</v>
      </c>
      <c r="M15" s="85">
        <f t="shared" si="0"/>
        <v>1165591</v>
      </c>
    </row>
    <row r="16" spans="1:13" ht="14.1" customHeight="1" x14ac:dyDescent="0.25">
      <c r="A16" s="77">
        <v>43497</v>
      </c>
      <c r="B16" s="2">
        <v>745126</v>
      </c>
      <c r="C16" s="2">
        <v>220458</v>
      </c>
      <c r="D16" s="2">
        <v>16326</v>
      </c>
      <c r="E16" s="2">
        <v>250</v>
      </c>
      <c r="F16" s="2">
        <v>0</v>
      </c>
      <c r="G16" s="2">
        <v>0</v>
      </c>
      <c r="H16" s="2">
        <v>0</v>
      </c>
      <c r="I16" s="2">
        <v>1106</v>
      </c>
      <c r="J16" s="2">
        <v>185</v>
      </c>
      <c r="K16" s="2">
        <v>291</v>
      </c>
      <c r="L16" s="2">
        <v>947</v>
      </c>
      <c r="M16" s="85">
        <f t="shared" si="0"/>
        <v>984689</v>
      </c>
    </row>
    <row r="17" spans="1:13" ht="14.1" customHeight="1" thickBot="1" x14ac:dyDescent="0.3">
      <c r="A17" s="78">
        <v>43466</v>
      </c>
      <c r="B17" s="79">
        <v>703917</v>
      </c>
      <c r="C17" s="79">
        <v>204411</v>
      </c>
      <c r="D17" s="79">
        <v>7551</v>
      </c>
      <c r="E17" s="79">
        <v>173</v>
      </c>
      <c r="F17" s="79">
        <v>0</v>
      </c>
      <c r="G17" s="79">
        <v>41</v>
      </c>
      <c r="H17" s="79">
        <v>7</v>
      </c>
      <c r="I17" s="79">
        <v>1211</v>
      </c>
      <c r="J17" s="79">
        <v>128</v>
      </c>
      <c r="K17" s="54">
        <v>524</v>
      </c>
      <c r="L17" s="79">
        <v>986</v>
      </c>
      <c r="M17" s="85">
        <f t="shared" si="0"/>
        <v>918949</v>
      </c>
    </row>
    <row r="19" spans="1:13" x14ac:dyDescent="0.2">
      <c r="A19" s="86" t="s">
        <v>103</v>
      </c>
    </row>
  </sheetData>
  <mergeCells count="1">
    <mergeCell ref="A1:M1"/>
  </mergeCells>
  <pageMargins left="0.7" right="0.7" top="0.75" bottom="0.75" header="0.3" footer="0.3"/>
  <ignoredErrors>
    <ignoredError sqref="M3:M17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zoomScaleNormal="100" workbookViewId="0">
      <selection sqref="A1:J1"/>
    </sheetView>
  </sheetViews>
  <sheetFormatPr defaultColWidth="10.875" defaultRowHeight="14.25" x14ac:dyDescent="0.2"/>
  <cols>
    <col min="1" max="1" width="4.875" style="158" customWidth="1"/>
    <col min="2" max="2" width="20.875" style="5" customWidth="1"/>
    <col min="3" max="5" width="15.875" style="5" customWidth="1"/>
    <col min="6" max="6" width="3.625" style="115" bestFit="1" customWidth="1"/>
    <col min="7" max="7" width="20.875" style="12" customWidth="1"/>
    <col min="8" max="9" width="15.875" style="5" customWidth="1"/>
    <col min="10" max="10" width="15.875" style="137" customWidth="1"/>
    <col min="11" max="16384" width="10.875" style="5"/>
  </cols>
  <sheetData>
    <row r="1" spans="1:10" ht="30" customHeight="1" thickBot="1" x14ac:dyDescent="0.25">
      <c r="A1" s="188" t="s">
        <v>77</v>
      </c>
      <c r="B1" s="189"/>
      <c r="C1" s="189"/>
      <c r="D1" s="189"/>
      <c r="E1" s="189"/>
      <c r="F1" s="189"/>
      <c r="G1" s="189"/>
      <c r="H1" s="189"/>
      <c r="I1" s="189"/>
      <c r="J1" s="177"/>
    </row>
    <row r="2" spans="1:10" ht="12.95" customHeight="1" thickBot="1" x14ac:dyDescent="0.3">
      <c r="A2" s="108" t="s">
        <v>70</v>
      </c>
      <c r="B2" s="109" t="s">
        <v>91</v>
      </c>
      <c r="C2" s="110">
        <v>43497</v>
      </c>
      <c r="D2" s="110">
        <v>43862</v>
      </c>
      <c r="E2" s="110" t="s">
        <v>89</v>
      </c>
      <c r="F2" s="113" t="s">
        <v>70</v>
      </c>
      <c r="G2" s="110" t="s">
        <v>91</v>
      </c>
      <c r="H2" s="110">
        <v>43525</v>
      </c>
      <c r="I2" s="110">
        <v>43891</v>
      </c>
      <c r="J2" s="136" t="s">
        <v>90</v>
      </c>
    </row>
    <row r="3" spans="1:10" ht="12.95" customHeight="1" x14ac:dyDescent="0.2">
      <c r="A3" s="155">
        <v>1</v>
      </c>
      <c r="B3" s="105" t="s">
        <v>71</v>
      </c>
      <c r="C3" s="106">
        <v>70429</v>
      </c>
      <c r="D3" s="88">
        <v>74681</v>
      </c>
      <c r="E3" s="107">
        <f>D3/C3-1</f>
        <v>6.0372857771656463E-2</v>
      </c>
      <c r="F3" s="116">
        <v>1</v>
      </c>
      <c r="G3" s="118" t="s">
        <v>138</v>
      </c>
      <c r="H3" s="121">
        <v>86593</v>
      </c>
      <c r="I3" s="121">
        <v>35460</v>
      </c>
      <c r="J3" s="138">
        <f>I3/H3-1</f>
        <v>-0.59049807721178382</v>
      </c>
    </row>
    <row r="4" spans="1:10" ht="12.95" customHeight="1" x14ac:dyDescent="0.2">
      <c r="A4" s="156">
        <v>2</v>
      </c>
      <c r="B4" s="23" t="s">
        <v>72</v>
      </c>
      <c r="C4" s="17">
        <v>62718</v>
      </c>
      <c r="D4" s="17">
        <v>59713</v>
      </c>
      <c r="E4" s="21">
        <f t="shared" ref="E4:E58" si="0">D4/C4-1</f>
        <v>-4.7912879874996039E-2</v>
      </c>
      <c r="F4" s="117">
        <v>2</v>
      </c>
      <c r="G4" s="119" t="s">
        <v>73</v>
      </c>
      <c r="H4" s="122">
        <v>63266</v>
      </c>
      <c r="I4" s="122">
        <v>32709</v>
      </c>
      <c r="J4" s="138">
        <f t="shared" ref="J4:J58" si="1">I4/H4-1</f>
        <v>-0.48299244459899471</v>
      </c>
    </row>
    <row r="5" spans="1:10" ht="12.95" customHeight="1" x14ac:dyDescent="0.2">
      <c r="A5" s="156">
        <v>3</v>
      </c>
      <c r="B5" s="23" t="s">
        <v>73</v>
      </c>
      <c r="C5" s="17">
        <v>50372</v>
      </c>
      <c r="D5" s="17">
        <v>54658</v>
      </c>
      <c r="E5" s="21">
        <f t="shared" si="0"/>
        <v>8.5086953069165361E-2</v>
      </c>
      <c r="F5" s="116">
        <v>3</v>
      </c>
      <c r="G5" s="119" t="s">
        <v>139</v>
      </c>
      <c r="H5" s="122">
        <v>36116</v>
      </c>
      <c r="I5" s="122">
        <v>16118</v>
      </c>
      <c r="J5" s="138">
        <f t="shared" si="1"/>
        <v>-0.55371580462952708</v>
      </c>
    </row>
    <row r="6" spans="1:10" ht="12.95" customHeight="1" x14ac:dyDescent="0.2">
      <c r="A6" s="156">
        <v>4</v>
      </c>
      <c r="B6" s="23" t="s">
        <v>74</v>
      </c>
      <c r="C6" s="17">
        <v>51195</v>
      </c>
      <c r="D6" s="17">
        <v>43188</v>
      </c>
      <c r="E6" s="21">
        <f t="shared" si="0"/>
        <v>-0.15640199238206853</v>
      </c>
      <c r="F6" s="117">
        <v>4</v>
      </c>
      <c r="G6" s="119" t="s">
        <v>75</v>
      </c>
      <c r="H6" s="122">
        <v>35918</v>
      </c>
      <c r="I6" s="122">
        <v>15484</v>
      </c>
      <c r="J6" s="138">
        <f t="shared" si="1"/>
        <v>-0.56890695473021879</v>
      </c>
    </row>
    <row r="7" spans="1:10" ht="12.95" customHeight="1" x14ac:dyDescent="0.2">
      <c r="A7" s="156">
        <v>5</v>
      </c>
      <c r="B7" s="23" t="s">
        <v>75</v>
      </c>
      <c r="C7" s="17">
        <v>36566</v>
      </c>
      <c r="D7" s="17">
        <v>39379</v>
      </c>
      <c r="E7" s="21">
        <f t="shared" si="0"/>
        <v>7.6929387956024664E-2</v>
      </c>
      <c r="F7" s="116">
        <v>5</v>
      </c>
      <c r="G7" s="119" t="s">
        <v>29</v>
      </c>
      <c r="H7" s="122">
        <v>27843</v>
      </c>
      <c r="I7" s="122">
        <v>13984</v>
      </c>
      <c r="J7" s="138">
        <f t="shared" si="1"/>
        <v>-0.49775527062457348</v>
      </c>
    </row>
    <row r="8" spans="1:10" ht="12.95" customHeight="1" x14ac:dyDescent="0.2">
      <c r="A8" s="156">
        <v>6</v>
      </c>
      <c r="B8" s="23" t="s">
        <v>76</v>
      </c>
      <c r="C8" s="17">
        <v>32625</v>
      </c>
      <c r="D8" s="17">
        <v>34701</v>
      </c>
      <c r="E8" s="21">
        <f t="shared" si="0"/>
        <v>6.3632183908046036E-2</v>
      </c>
      <c r="F8" s="117">
        <v>6</v>
      </c>
      <c r="G8" s="119" t="s">
        <v>140</v>
      </c>
      <c r="H8" s="122">
        <v>32077</v>
      </c>
      <c r="I8" s="122">
        <v>13795</v>
      </c>
      <c r="J8" s="138">
        <f t="shared" si="1"/>
        <v>-0.56994107927798732</v>
      </c>
    </row>
    <row r="9" spans="1:10" ht="12.95" customHeight="1" x14ac:dyDescent="0.2">
      <c r="A9" s="156">
        <v>7</v>
      </c>
      <c r="B9" s="24" t="s">
        <v>21</v>
      </c>
      <c r="C9" s="17">
        <v>23774</v>
      </c>
      <c r="D9" s="17">
        <v>25169</v>
      </c>
      <c r="E9" s="21">
        <f t="shared" si="0"/>
        <v>5.8677546899974731E-2</v>
      </c>
      <c r="F9" s="116">
        <v>7</v>
      </c>
      <c r="G9" s="119" t="s">
        <v>141</v>
      </c>
      <c r="H9" s="122">
        <v>34182</v>
      </c>
      <c r="I9" s="122">
        <v>12131</v>
      </c>
      <c r="J9" s="138">
        <f t="shared" si="1"/>
        <v>-0.64510561114036635</v>
      </c>
    </row>
    <row r="10" spans="1:10" ht="12.95" customHeight="1" x14ac:dyDescent="0.2">
      <c r="A10" s="156">
        <v>8</v>
      </c>
      <c r="B10" s="24" t="s">
        <v>22</v>
      </c>
      <c r="C10" s="17">
        <v>26122</v>
      </c>
      <c r="D10" s="17">
        <v>23449</v>
      </c>
      <c r="E10" s="21">
        <f t="shared" si="0"/>
        <v>-0.10232754000459388</v>
      </c>
      <c r="F10" s="117">
        <v>8</v>
      </c>
      <c r="G10" s="119" t="s">
        <v>21</v>
      </c>
      <c r="H10" s="122">
        <v>24290</v>
      </c>
      <c r="I10" s="122">
        <v>9704</v>
      </c>
      <c r="J10" s="138">
        <f t="shared" si="1"/>
        <v>-0.60049403046521199</v>
      </c>
    </row>
    <row r="11" spans="1:10" ht="12.95" customHeight="1" x14ac:dyDescent="0.2">
      <c r="A11" s="156">
        <v>9</v>
      </c>
      <c r="B11" s="24" t="s">
        <v>23</v>
      </c>
      <c r="C11" s="17">
        <v>21675</v>
      </c>
      <c r="D11" s="17">
        <v>22044</v>
      </c>
      <c r="E11" s="21">
        <f t="shared" si="0"/>
        <v>1.7024221453287192E-2</v>
      </c>
      <c r="F11" s="116">
        <v>9</v>
      </c>
      <c r="G11" s="119" t="s">
        <v>25</v>
      </c>
      <c r="H11" s="122">
        <v>16655</v>
      </c>
      <c r="I11" s="122">
        <v>9391</v>
      </c>
      <c r="J11" s="138">
        <f t="shared" si="1"/>
        <v>-0.43614530171119781</v>
      </c>
    </row>
    <row r="12" spans="1:10" ht="12.95" customHeight="1" x14ac:dyDescent="0.2">
      <c r="A12" s="156">
        <v>10</v>
      </c>
      <c r="B12" s="24" t="s">
        <v>24</v>
      </c>
      <c r="C12" s="17">
        <v>19528</v>
      </c>
      <c r="D12" s="17">
        <v>20087</v>
      </c>
      <c r="E12" s="21">
        <f t="shared" si="0"/>
        <v>2.8625563293732004E-2</v>
      </c>
      <c r="F12" s="117">
        <v>10</v>
      </c>
      <c r="G12" s="119" t="s">
        <v>28</v>
      </c>
      <c r="H12" s="122">
        <v>19405</v>
      </c>
      <c r="I12" s="122">
        <v>8855</v>
      </c>
      <c r="J12" s="138">
        <f t="shared" si="1"/>
        <v>-0.54367431074465344</v>
      </c>
    </row>
    <row r="13" spans="1:10" ht="12.95" customHeight="1" x14ac:dyDescent="0.2">
      <c r="A13" s="156">
        <v>11</v>
      </c>
      <c r="B13" s="24" t="s">
        <v>25</v>
      </c>
      <c r="C13" s="17">
        <v>16391</v>
      </c>
      <c r="D13" s="17">
        <v>19827</v>
      </c>
      <c r="E13" s="21">
        <f t="shared" si="0"/>
        <v>0.20962723445793419</v>
      </c>
      <c r="F13" s="116">
        <v>11</v>
      </c>
      <c r="G13" s="119" t="s">
        <v>33</v>
      </c>
      <c r="H13" s="122">
        <v>17364</v>
      </c>
      <c r="I13" s="122">
        <v>7985</v>
      </c>
      <c r="J13" s="138">
        <f t="shared" si="1"/>
        <v>-0.54014052061736928</v>
      </c>
    </row>
    <row r="14" spans="1:10" ht="12.95" customHeight="1" x14ac:dyDescent="0.2">
      <c r="A14" s="156">
        <v>12</v>
      </c>
      <c r="B14" s="24" t="s">
        <v>26</v>
      </c>
      <c r="C14" s="17">
        <v>16758</v>
      </c>
      <c r="D14" s="17">
        <v>19302</v>
      </c>
      <c r="E14" s="21">
        <f t="shared" si="0"/>
        <v>0.1518080916577158</v>
      </c>
      <c r="F14" s="117">
        <v>12</v>
      </c>
      <c r="G14" s="119" t="s">
        <v>39</v>
      </c>
      <c r="H14" s="122">
        <v>17421</v>
      </c>
      <c r="I14" s="122">
        <v>7843</v>
      </c>
      <c r="J14" s="138">
        <f t="shared" si="1"/>
        <v>-0.54979622294931407</v>
      </c>
    </row>
    <row r="15" spans="1:10" ht="12.95" customHeight="1" x14ac:dyDescent="0.2">
      <c r="A15" s="156">
        <v>13</v>
      </c>
      <c r="B15" s="24" t="s">
        <v>27</v>
      </c>
      <c r="C15" s="17">
        <v>20170</v>
      </c>
      <c r="D15" s="17">
        <v>18908</v>
      </c>
      <c r="E15" s="21">
        <f t="shared" si="0"/>
        <v>-6.2568170550322266E-2</v>
      </c>
      <c r="F15" s="116">
        <v>13</v>
      </c>
      <c r="G15" s="119" t="s">
        <v>27</v>
      </c>
      <c r="H15" s="122">
        <v>21634</v>
      </c>
      <c r="I15" s="122">
        <v>7253</v>
      </c>
      <c r="J15" s="138">
        <f t="shared" si="1"/>
        <v>-0.66474068595728952</v>
      </c>
    </row>
    <row r="16" spans="1:10" ht="12.95" customHeight="1" x14ac:dyDescent="0.2">
      <c r="A16" s="156">
        <v>14</v>
      </c>
      <c r="B16" s="24" t="s">
        <v>28</v>
      </c>
      <c r="C16" s="17">
        <v>21656</v>
      </c>
      <c r="D16" s="17">
        <v>18238</v>
      </c>
      <c r="E16" s="21">
        <f t="shared" si="0"/>
        <v>-0.15783154783893605</v>
      </c>
      <c r="F16" s="117">
        <v>14</v>
      </c>
      <c r="G16" s="119" t="s">
        <v>30</v>
      </c>
      <c r="H16" s="122">
        <v>16767</v>
      </c>
      <c r="I16" s="122">
        <v>6933</v>
      </c>
      <c r="J16" s="138">
        <f t="shared" si="1"/>
        <v>-0.58650921452853821</v>
      </c>
    </row>
    <row r="17" spans="1:10" ht="12.95" customHeight="1" x14ac:dyDescent="0.2">
      <c r="A17" s="156">
        <v>15</v>
      </c>
      <c r="B17" s="24" t="s">
        <v>29</v>
      </c>
      <c r="C17" s="17">
        <v>18149</v>
      </c>
      <c r="D17" s="17">
        <v>17116</v>
      </c>
      <c r="E17" s="21">
        <f t="shared" si="0"/>
        <v>-5.6917736514408457E-2</v>
      </c>
      <c r="F17" s="116">
        <v>15</v>
      </c>
      <c r="G17" s="119" t="s">
        <v>35</v>
      </c>
      <c r="H17" s="122">
        <v>22991</v>
      </c>
      <c r="I17" s="122">
        <v>6581</v>
      </c>
      <c r="J17" s="138">
        <f t="shared" si="1"/>
        <v>-0.71375755730503243</v>
      </c>
    </row>
    <row r="18" spans="1:10" ht="12.95" customHeight="1" x14ac:dyDescent="0.2">
      <c r="A18" s="156">
        <v>16</v>
      </c>
      <c r="B18" s="24" t="s">
        <v>30</v>
      </c>
      <c r="C18" s="17">
        <v>14017</v>
      </c>
      <c r="D18" s="17">
        <v>16280</v>
      </c>
      <c r="E18" s="21">
        <f t="shared" si="0"/>
        <v>0.16144681458229293</v>
      </c>
      <c r="F18" s="117">
        <v>16</v>
      </c>
      <c r="G18" s="119" t="s">
        <v>34</v>
      </c>
      <c r="H18" s="122">
        <v>17523</v>
      </c>
      <c r="I18" s="122">
        <v>5905</v>
      </c>
      <c r="J18" s="138">
        <f t="shared" si="1"/>
        <v>-0.66301432403127314</v>
      </c>
    </row>
    <row r="19" spans="1:10" ht="12.95" customHeight="1" x14ac:dyDescent="0.2">
      <c r="A19" s="156">
        <v>17</v>
      </c>
      <c r="B19" s="24" t="s">
        <v>31</v>
      </c>
      <c r="C19" s="17">
        <v>16822</v>
      </c>
      <c r="D19" s="17">
        <v>15918</v>
      </c>
      <c r="E19" s="21">
        <f t="shared" si="0"/>
        <v>-5.3739151111639516E-2</v>
      </c>
      <c r="F19" s="116">
        <v>17</v>
      </c>
      <c r="G19" s="119" t="s">
        <v>37</v>
      </c>
      <c r="H19" s="122">
        <v>12285</v>
      </c>
      <c r="I19" s="122">
        <v>5669</v>
      </c>
      <c r="J19" s="138">
        <f t="shared" si="1"/>
        <v>-0.53854293854293855</v>
      </c>
    </row>
    <row r="20" spans="1:10" ht="12.95" customHeight="1" x14ac:dyDescent="0.2">
      <c r="A20" s="156">
        <v>18</v>
      </c>
      <c r="B20" s="24" t="s">
        <v>32</v>
      </c>
      <c r="C20" s="17">
        <v>20207</v>
      </c>
      <c r="D20" s="17">
        <v>15539</v>
      </c>
      <c r="E20" s="21">
        <f t="shared" si="0"/>
        <v>-0.23100905626763002</v>
      </c>
      <c r="F20" s="117">
        <v>18</v>
      </c>
      <c r="G20" s="119" t="s">
        <v>38</v>
      </c>
      <c r="H20" s="122">
        <v>14048</v>
      </c>
      <c r="I20" s="122">
        <v>5217</v>
      </c>
      <c r="J20" s="138">
        <f t="shared" si="1"/>
        <v>-0.62863041002277908</v>
      </c>
    </row>
    <row r="21" spans="1:10" ht="12.95" customHeight="1" x14ac:dyDescent="0.2">
      <c r="A21" s="156">
        <v>19</v>
      </c>
      <c r="B21" s="24" t="s">
        <v>33</v>
      </c>
      <c r="C21" s="17">
        <v>12097</v>
      </c>
      <c r="D21" s="17">
        <v>15300</v>
      </c>
      <c r="E21" s="21">
        <f t="shared" si="0"/>
        <v>0.26477639084070437</v>
      </c>
      <c r="F21" s="116">
        <v>19</v>
      </c>
      <c r="G21" s="119" t="s">
        <v>47</v>
      </c>
      <c r="H21" s="122">
        <v>11944</v>
      </c>
      <c r="I21" s="122">
        <v>5057</v>
      </c>
      <c r="J21" s="138">
        <f t="shared" si="1"/>
        <v>-0.57660750167448094</v>
      </c>
    </row>
    <row r="22" spans="1:10" ht="12.95" customHeight="1" x14ac:dyDescent="0.2">
      <c r="A22" s="156">
        <v>20</v>
      </c>
      <c r="B22" s="24" t="s">
        <v>34</v>
      </c>
      <c r="C22" s="17">
        <v>15249</v>
      </c>
      <c r="D22" s="17">
        <v>14861</v>
      </c>
      <c r="E22" s="21">
        <f t="shared" si="0"/>
        <v>-2.5444291428946109E-2</v>
      </c>
      <c r="F22" s="117">
        <v>20</v>
      </c>
      <c r="G22" s="119" t="s">
        <v>41</v>
      </c>
      <c r="H22" s="122">
        <v>13184</v>
      </c>
      <c r="I22" s="122">
        <v>4969</v>
      </c>
      <c r="J22" s="138">
        <f t="shared" si="1"/>
        <v>-0.62310376213592233</v>
      </c>
    </row>
    <row r="23" spans="1:10" ht="12.95" customHeight="1" x14ac:dyDescent="0.2">
      <c r="A23" s="156">
        <v>21</v>
      </c>
      <c r="B23" s="24" t="s">
        <v>35</v>
      </c>
      <c r="C23" s="17">
        <v>17836</v>
      </c>
      <c r="D23" s="17">
        <v>13992</v>
      </c>
      <c r="E23" s="21">
        <f t="shared" si="0"/>
        <v>-0.2155191747028482</v>
      </c>
      <c r="F23" s="116">
        <v>21</v>
      </c>
      <c r="G23" s="119" t="s">
        <v>26</v>
      </c>
      <c r="H23" s="122">
        <v>19782</v>
      </c>
      <c r="I23" s="122">
        <v>4821</v>
      </c>
      <c r="J23" s="138">
        <f t="shared" si="1"/>
        <v>-0.7562936002426448</v>
      </c>
    </row>
    <row r="24" spans="1:10" ht="12.95" customHeight="1" x14ac:dyDescent="0.2">
      <c r="A24" s="156">
        <v>22</v>
      </c>
      <c r="B24" s="24" t="s">
        <v>36</v>
      </c>
      <c r="C24" s="17">
        <v>18777</v>
      </c>
      <c r="D24" s="17">
        <v>13967</v>
      </c>
      <c r="E24" s="21">
        <f t="shared" si="0"/>
        <v>-0.25616445651595032</v>
      </c>
      <c r="F24" s="117">
        <v>22</v>
      </c>
      <c r="G24" s="119" t="s">
        <v>45</v>
      </c>
      <c r="H24" s="122">
        <v>12054</v>
      </c>
      <c r="I24" s="122">
        <v>4467</v>
      </c>
      <c r="J24" s="138">
        <f t="shared" si="1"/>
        <v>-0.62941762070681939</v>
      </c>
    </row>
    <row r="25" spans="1:10" ht="12.95" customHeight="1" x14ac:dyDescent="0.2">
      <c r="A25" s="156">
        <v>23</v>
      </c>
      <c r="B25" s="24" t="s">
        <v>37</v>
      </c>
      <c r="C25" s="17">
        <v>11805</v>
      </c>
      <c r="D25" s="17">
        <v>13710</v>
      </c>
      <c r="E25" s="21">
        <f t="shared" si="0"/>
        <v>0.16137229987293522</v>
      </c>
      <c r="F25" s="116">
        <v>23</v>
      </c>
      <c r="G25" s="119" t="s">
        <v>42</v>
      </c>
      <c r="H25" s="122">
        <v>10817</v>
      </c>
      <c r="I25" s="122">
        <v>4260</v>
      </c>
      <c r="J25" s="138">
        <f t="shared" si="1"/>
        <v>-0.60617546454654714</v>
      </c>
    </row>
    <row r="26" spans="1:10" ht="12.95" customHeight="1" x14ac:dyDescent="0.2">
      <c r="A26" s="156">
        <v>24</v>
      </c>
      <c r="B26" s="24" t="s">
        <v>38</v>
      </c>
      <c r="C26" s="17">
        <v>11199</v>
      </c>
      <c r="D26" s="17">
        <v>13154</v>
      </c>
      <c r="E26" s="21">
        <f t="shared" si="0"/>
        <v>0.17456915796053218</v>
      </c>
      <c r="F26" s="117">
        <v>24</v>
      </c>
      <c r="G26" s="119" t="s">
        <v>51</v>
      </c>
      <c r="H26" s="122">
        <v>8285</v>
      </c>
      <c r="I26" s="122">
        <v>4182</v>
      </c>
      <c r="J26" s="138">
        <f t="shared" si="1"/>
        <v>-0.49523234761617385</v>
      </c>
    </row>
    <row r="27" spans="1:10" ht="12.95" customHeight="1" x14ac:dyDescent="0.2">
      <c r="A27" s="156">
        <v>25</v>
      </c>
      <c r="B27" s="24" t="s">
        <v>39</v>
      </c>
      <c r="C27" s="17">
        <v>10749</v>
      </c>
      <c r="D27" s="17">
        <v>12672</v>
      </c>
      <c r="E27" s="21">
        <f t="shared" si="0"/>
        <v>0.17890036282444877</v>
      </c>
      <c r="F27" s="116">
        <v>25</v>
      </c>
      <c r="G27" s="119" t="s">
        <v>24</v>
      </c>
      <c r="H27" s="122">
        <v>16762</v>
      </c>
      <c r="I27" s="122">
        <v>3942</v>
      </c>
      <c r="J27" s="138">
        <f t="shared" si="1"/>
        <v>-0.76482519985681896</v>
      </c>
    </row>
    <row r="28" spans="1:10" ht="12.95" customHeight="1" x14ac:dyDescent="0.2">
      <c r="A28" s="156">
        <v>26</v>
      </c>
      <c r="B28" s="24" t="s">
        <v>40</v>
      </c>
      <c r="C28" s="17">
        <v>13827</v>
      </c>
      <c r="D28" s="17">
        <v>12460</v>
      </c>
      <c r="E28" s="21">
        <f t="shared" si="0"/>
        <v>-9.8864540391986666E-2</v>
      </c>
      <c r="F28" s="117">
        <v>26</v>
      </c>
      <c r="G28" s="119" t="s">
        <v>53</v>
      </c>
      <c r="H28" s="122">
        <v>8048</v>
      </c>
      <c r="I28" s="122">
        <v>3778</v>
      </c>
      <c r="J28" s="138">
        <f t="shared" si="1"/>
        <v>-0.53056660039761439</v>
      </c>
    </row>
    <row r="29" spans="1:10" ht="12.95" customHeight="1" x14ac:dyDescent="0.2">
      <c r="A29" s="156">
        <v>27</v>
      </c>
      <c r="B29" s="24" t="s">
        <v>41</v>
      </c>
      <c r="C29" s="17">
        <v>10078</v>
      </c>
      <c r="D29" s="17">
        <v>12194</v>
      </c>
      <c r="E29" s="21">
        <f t="shared" si="0"/>
        <v>0.20996229410597333</v>
      </c>
      <c r="F29" s="116">
        <v>27</v>
      </c>
      <c r="G29" s="119" t="s">
        <v>59</v>
      </c>
      <c r="H29" s="122">
        <v>10930</v>
      </c>
      <c r="I29" s="122">
        <v>3658</v>
      </c>
      <c r="J29" s="138">
        <f t="shared" si="1"/>
        <v>-0.66532479414455625</v>
      </c>
    </row>
    <row r="30" spans="1:10" ht="12.95" customHeight="1" x14ac:dyDescent="0.2">
      <c r="A30" s="156">
        <v>28</v>
      </c>
      <c r="B30" s="24" t="s">
        <v>42</v>
      </c>
      <c r="C30" s="17">
        <v>11396</v>
      </c>
      <c r="D30" s="17">
        <v>11670</v>
      </c>
      <c r="E30" s="21">
        <f t="shared" si="0"/>
        <v>2.4043524043523945E-2</v>
      </c>
      <c r="F30" s="117">
        <v>28</v>
      </c>
      <c r="G30" s="119" t="s">
        <v>48</v>
      </c>
      <c r="H30" s="122">
        <v>13015</v>
      </c>
      <c r="I30" s="122">
        <v>3602</v>
      </c>
      <c r="J30" s="138">
        <f t="shared" si="1"/>
        <v>-0.72324241260084521</v>
      </c>
    </row>
    <row r="31" spans="1:10" ht="12.95" customHeight="1" x14ac:dyDescent="0.2">
      <c r="A31" s="156">
        <v>29</v>
      </c>
      <c r="B31" s="24" t="s">
        <v>43</v>
      </c>
      <c r="C31" s="17">
        <v>10195</v>
      </c>
      <c r="D31" s="17">
        <v>11154</v>
      </c>
      <c r="E31" s="21">
        <f t="shared" si="0"/>
        <v>9.4065718489455552E-2</v>
      </c>
      <c r="F31" s="116">
        <v>29</v>
      </c>
      <c r="G31" s="119" t="s">
        <v>46</v>
      </c>
      <c r="H31" s="122">
        <v>12252</v>
      </c>
      <c r="I31" s="122">
        <v>3563</v>
      </c>
      <c r="J31" s="138">
        <f t="shared" si="1"/>
        <v>-0.7091903362716292</v>
      </c>
    </row>
    <row r="32" spans="1:10" ht="12.95" customHeight="1" x14ac:dyDescent="0.2">
      <c r="A32" s="156">
        <v>30</v>
      </c>
      <c r="B32" s="24" t="s">
        <v>44</v>
      </c>
      <c r="C32" s="17">
        <v>11815</v>
      </c>
      <c r="D32" s="17">
        <v>10912</v>
      </c>
      <c r="E32" s="21">
        <f t="shared" si="0"/>
        <v>-7.6428269149386385E-2</v>
      </c>
      <c r="F32" s="117">
        <v>30</v>
      </c>
      <c r="G32" s="119" t="s">
        <v>36</v>
      </c>
      <c r="H32" s="122">
        <v>28670</v>
      </c>
      <c r="I32" s="122">
        <v>3530</v>
      </c>
      <c r="J32" s="138">
        <f t="shared" si="1"/>
        <v>-0.87687478200209279</v>
      </c>
    </row>
    <row r="33" spans="1:10" ht="12.95" customHeight="1" x14ac:dyDescent="0.2">
      <c r="A33" s="156">
        <v>31</v>
      </c>
      <c r="B33" s="24" t="s">
        <v>45</v>
      </c>
      <c r="C33" s="17">
        <v>11092</v>
      </c>
      <c r="D33" s="17">
        <v>10403</v>
      </c>
      <c r="E33" s="21">
        <f t="shared" si="0"/>
        <v>-6.2116840966462306E-2</v>
      </c>
      <c r="F33" s="116">
        <v>31</v>
      </c>
      <c r="G33" s="119" t="s">
        <v>52</v>
      </c>
      <c r="H33" s="122">
        <v>9183</v>
      </c>
      <c r="I33" s="122">
        <v>3471</v>
      </c>
      <c r="J33" s="138">
        <f t="shared" si="1"/>
        <v>-0.62201894805619085</v>
      </c>
    </row>
    <row r="34" spans="1:10" ht="12.95" customHeight="1" x14ac:dyDescent="0.2">
      <c r="A34" s="156">
        <v>32</v>
      </c>
      <c r="B34" s="24" t="s">
        <v>46</v>
      </c>
      <c r="C34" s="17">
        <v>10489</v>
      </c>
      <c r="D34" s="17">
        <v>10110</v>
      </c>
      <c r="E34" s="21">
        <f t="shared" si="0"/>
        <v>-3.6133091810468088E-2</v>
      </c>
      <c r="F34" s="117">
        <v>32</v>
      </c>
      <c r="G34" s="119" t="s">
        <v>49</v>
      </c>
      <c r="H34" s="122">
        <v>9202</v>
      </c>
      <c r="I34" s="122">
        <v>3360</v>
      </c>
      <c r="J34" s="138">
        <f t="shared" si="1"/>
        <v>-0.63486198652466852</v>
      </c>
    </row>
    <row r="35" spans="1:10" ht="12.95" customHeight="1" x14ac:dyDescent="0.2">
      <c r="A35" s="156">
        <v>33</v>
      </c>
      <c r="B35" s="24" t="s">
        <v>47</v>
      </c>
      <c r="C35" s="17">
        <v>9921</v>
      </c>
      <c r="D35" s="17">
        <v>9971</v>
      </c>
      <c r="E35" s="21">
        <f t="shared" si="0"/>
        <v>5.03981453482516E-3</v>
      </c>
      <c r="F35" s="116">
        <v>33</v>
      </c>
      <c r="G35" s="119" t="s">
        <v>56</v>
      </c>
      <c r="H35" s="122">
        <v>7472</v>
      </c>
      <c r="I35" s="122">
        <v>3181</v>
      </c>
      <c r="J35" s="138">
        <f t="shared" si="1"/>
        <v>-0.57427730192719484</v>
      </c>
    </row>
    <row r="36" spans="1:10" ht="12.95" customHeight="1" x14ac:dyDescent="0.2">
      <c r="A36" s="156">
        <v>34</v>
      </c>
      <c r="B36" s="24" t="s">
        <v>48</v>
      </c>
      <c r="C36" s="17">
        <v>8030</v>
      </c>
      <c r="D36" s="17">
        <v>9730</v>
      </c>
      <c r="E36" s="21">
        <f t="shared" si="0"/>
        <v>0.21170610211706098</v>
      </c>
      <c r="F36" s="117">
        <v>34</v>
      </c>
      <c r="G36" s="119" t="s">
        <v>57</v>
      </c>
      <c r="H36" s="122">
        <v>8089</v>
      </c>
      <c r="I36" s="122">
        <v>3004</v>
      </c>
      <c r="J36" s="138">
        <f t="shared" si="1"/>
        <v>-0.62863147484237847</v>
      </c>
    </row>
    <row r="37" spans="1:10" ht="12.95" customHeight="1" x14ac:dyDescent="0.2">
      <c r="A37" s="156">
        <v>35</v>
      </c>
      <c r="B37" s="24" t="s">
        <v>49</v>
      </c>
      <c r="C37" s="17">
        <v>8449</v>
      </c>
      <c r="D37" s="17">
        <v>9518</v>
      </c>
      <c r="E37" s="21">
        <f t="shared" si="0"/>
        <v>0.12652384897621016</v>
      </c>
      <c r="F37" s="116">
        <v>35</v>
      </c>
      <c r="G37" s="119" t="s">
        <v>50</v>
      </c>
      <c r="H37" s="122">
        <v>11444</v>
      </c>
      <c r="I37" s="122">
        <v>2773</v>
      </c>
      <c r="J37" s="138">
        <f t="shared" si="1"/>
        <v>-0.75768961901433063</v>
      </c>
    </row>
    <row r="38" spans="1:10" ht="12.95" customHeight="1" x14ac:dyDescent="0.2">
      <c r="A38" s="156">
        <v>36</v>
      </c>
      <c r="B38" s="24" t="s">
        <v>50</v>
      </c>
      <c r="C38" s="17">
        <v>8555</v>
      </c>
      <c r="D38" s="17">
        <v>9357</v>
      </c>
      <c r="E38" s="21">
        <f t="shared" si="0"/>
        <v>9.3746347165400312E-2</v>
      </c>
      <c r="F38" s="117">
        <v>36</v>
      </c>
      <c r="G38" s="119" t="s">
        <v>68</v>
      </c>
      <c r="H38" s="122">
        <v>3800</v>
      </c>
      <c r="I38" s="122">
        <v>2735</v>
      </c>
      <c r="J38" s="138">
        <f t="shared" si="1"/>
        <v>-0.28026315789473688</v>
      </c>
    </row>
    <row r="39" spans="1:10" ht="12.95" customHeight="1" x14ac:dyDescent="0.2">
      <c r="A39" s="156">
        <v>37</v>
      </c>
      <c r="B39" s="24" t="s">
        <v>51</v>
      </c>
      <c r="C39" s="17">
        <v>8394</v>
      </c>
      <c r="D39" s="17">
        <v>7872</v>
      </c>
      <c r="E39" s="21">
        <f t="shared" si="0"/>
        <v>-6.2187276626161525E-2</v>
      </c>
      <c r="F39" s="116">
        <v>37</v>
      </c>
      <c r="G39" s="119" t="s">
        <v>44</v>
      </c>
      <c r="H39" s="122">
        <v>7025</v>
      </c>
      <c r="I39" s="122">
        <v>2604</v>
      </c>
      <c r="J39" s="138">
        <f t="shared" si="1"/>
        <v>-0.62932384341637015</v>
      </c>
    </row>
    <row r="40" spans="1:10" ht="12.95" customHeight="1" x14ac:dyDescent="0.2">
      <c r="A40" s="156">
        <v>38</v>
      </c>
      <c r="B40" s="24" t="s">
        <v>52</v>
      </c>
      <c r="C40" s="17">
        <v>6563</v>
      </c>
      <c r="D40" s="17">
        <v>7611</v>
      </c>
      <c r="E40" s="21">
        <f t="shared" si="0"/>
        <v>0.15968307176596075</v>
      </c>
      <c r="F40" s="117">
        <v>38</v>
      </c>
      <c r="G40" s="119" t="s">
        <v>43</v>
      </c>
      <c r="H40" s="122">
        <v>12832</v>
      </c>
      <c r="I40" s="122">
        <v>2399</v>
      </c>
      <c r="J40" s="138">
        <f t="shared" si="1"/>
        <v>-0.81304551122194513</v>
      </c>
    </row>
    <row r="41" spans="1:10" ht="12.95" customHeight="1" x14ac:dyDescent="0.2">
      <c r="A41" s="156">
        <v>39</v>
      </c>
      <c r="B41" s="24" t="s">
        <v>53</v>
      </c>
      <c r="C41" s="17">
        <v>7423</v>
      </c>
      <c r="D41" s="17">
        <v>7140</v>
      </c>
      <c r="E41" s="21">
        <f t="shared" si="0"/>
        <v>-3.8124747406708903E-2</v>
      </c>
      <c r="F41" s="116">
        <v>39</v>
      </c>
      <c r="G41" s="119" t="s">
        <v>142</v>
      </c>
      <c r="H41" s="122">
        <v>6023</v>
      </c>
      <c r="I41" s="122">
        <v>2389</v>
      </c>
      <c r="J41" s="138">
        <f t="shared" si="1"/>
        <v>-0.60335381039349167</v>
      </c>
    </row>
    <row r="42" spans="1:10" ht="12.95" customHeight="1" x14ac:dyDescent="0.2">
      <c r="A42" s="156">
        <v>40</v>
      </c>
      <c r="B42" s="24" t="s">
        <v>54</v>
      </c>
      <c r="C42" s="17">
        <v>7120</v>
      </c>
      <c r="D42" s="17">
        <v>6814</v>
      </c>
      <c r="E42" s="21">
        <f t="shared" si="0"/>
        <v>-4.297752808988764E-2</v>
      </c>
      <c r="F42" s="117">
        <v>40</v>
      </c>
      <c r="G42" s="119" t="s">
        <v>143</v>
      </c>
      <c r="H42" s="122">
        <v>2986</v>
      </c>
      <c r="I42" s="122">
        <v>2389</v>
      </c>
      <c r="J42" s="138">
        <f t="shared" si="1"/>
        <v>-0.19993302076356334</v>
      </c>
    </row>
    <row r="43" spans="1:10" ht="12.95" customHeight="1" x14ac:dyDescent="0.2">
      <c r="A43" s="156">
        <v>41</v>
      </c>
      <c r="B43" s="24" t="s">
        <v>55</v>
      </c>
      <c r="C43" s="17">
        <v>6396</v>
      </c>
      <c r="D43" s="17">
        <v>6579</v>
      </c>
      <c r="E43" s="21">
        <f t="shared" si="0"/>
        <v>2.861163227016883E-2</v>
      </c>
      <c r="F43" s="116">
        <v>41</v>
      </c>
      <c r="G43" s="119" t="s">
        <v>54</v>
      </c>
      <c r="H43" s="122">
        <v>7295</v>
      </c>
      <c r="I43" s="122">
        <v>2357</v>
      </c>
      <c r="J43" s="138">
        <f t="shared" si="1"/>
        <v>-0.67690198766278264</v>
      </c>
    </row>
    <row r="44" spans="1:10" ht="12.95" customHeight="1" x14ac:dyDescent="0.2">
      <c r="A44" s="156">
        <v>42</v>
      </c>
      <c r="B44" s="24" t="s">
        <v>56</v>
      </c>
      <c r="C44" s="17">
        <v>6141</v>
      </c>
      <c r="D44" s="17">
        <v>6475</v>
      </c>
      <c r="E44" s="21">
        <f t="shared" si="0"/>
        <v>5.4388536069044147E-2</v>
      </c>
      <c r="F44" s="117">
        <v>42</v>
      </c>
      <c r="G44" s="119" t="s">
        <v>55</v>
      </c>
      <c r="H44" s="122">
        <v>6913</v>
      </c>
      <c r="I44" s="122">
        <v>2321</v>
      </c>
      <c r="J44" s="138">
        <f t="shared" si="1"/>
        <v>-0.66425575003616377</v>
      </c>
    </row>
    <row r="45" spans="1:10" ht="12.95" customHeight="1" x14ac:dyDescent="0.2">
      <c r="A45" s="156">
        <v>43</v>
      </c>
      <c r="B45" s="24" t="s">
        <v>57</v>
      </c>
      <c r="C45" s="17">
        <v>5753</v>
      </c>
      <c r="D45" s="17">
        <v>6016</v>
      </c>
      <c r="E45" s="21">
        <f t="shared" si="0"/>
        <v>4.5715278984877372E-2</v>
      </c>
      <c r="F45" s="116">
        <v>43</v>
      </c>
      <c r="G45" s="119" t="s">
        <v>64</v>
      </c>
      <c r="H45" s="122">
        <v>5055</v>
      </c>
      <c r="I45" s="122">
        <v>2193</v>
      </c>
      <c r="J45" s="138">
        <f t="shared" si="1"/>
        <v>-0.5661721068249258</v>
      </c>
    </row>
    <row r="46" spans="1:10" ht="12.95" customHeight="1" x14ac:dyDescent="0.2">
      <c r="A46" s="156">
        <v>44</v>
      </c>
      <c r="B46" s="24" t="s">
        <v>58</v>
      </c>
      <c r="C46" s="17">
        <v>5410</v>
      </c>
      <c r="D46" s="17">
        <v>5294</v>
      </c>
      <c r="E46" s="21">
        <f t="shared" si="0"/>
        <v>-2.1441774491682053E-2</v>
      </c>
      <c r="F46" s="117">
        <v>44</v>
      </c>
      <c r="G46" s="119" t="s">
        <v>63</v>
      </c>
      <c r="H46" s="122">
        <v>7273</v>
      </c>
      <c r="I46" s="122">
        <v>2101</v>
      </c>
      <c r="J46" s="138">
        <f t="shared" si="1"/>
        <v>-0.71112333287501717</v>
      </c>
    </row>
    <row r="47" spans="1:10" ht="12.95" customHeight="1" x14ac:dyDescent="0.2">
      <c r="A47" s="156">
        <v>45</v>
      </c>
      <c r="B47" s="24" t="s">
        <v>59</v>
      </c>
      <c r="C47" s="17">
        <v>9147</v>
      </c>
      <c r="D47" s="17">
        <v>5148</v>
      </c>
      <c r="E47" s="21">
        <f t="shared" si="0"/>
        <v>-0.43719252213840598</v>
      </c>
      <c r="F47" s="116">
        <v>45</v>
      </c>
      <c r="G47" s="119" t="s">
        <v>69</v>
      </c>
      <c r="H47" s="122">
        <v>5273</v>
      </c>
      <c r="I47" s="122">
        <v>2075</v>
      </c>
      <c r="J47" s="138">
        <f t="shared" si="1"/>
        <v>-0.60648587142044375</v>
      </c>
    </row>
    <row r="48" spans="1:10" ht="12.95" customHeight="1" x14ac:dyDescent="0.2">
      <c r="A48" s="156">
        <v>46</v>
      </c>
      <c r="B48" s="24" t="s">
        <v>60</v>
      </c>
      <c r="C48" s="17">
        <v>27704</v>
      </c>
      <c r="D48" s="17">
        <v>4988</v>
      </c>
      <c r="E48" s="21">
        <f t="shared" si="0"/>
        <v>-0.81995379728559059</v>
      </c>
      <c r="F48" s="117">
        <v>46</v>
      </c>
      <c r="G48" s="119" t="s">
        <v>61</v>
      </c>
      <c r="H48" s="122">
        <v>5733</v>
      </c>
      <c r="I48" s="122">
        <v>2065</v>
      </c>
      <c r="J48" s="138">
        <f t="shared" si="1"/>
        <v>-0.63980463980463975</v>
      </c>
    </row>
    <row r="49" spans="1:10" ht="12.95" customHeight="1" x14ac:dyDescent="0.2">
      <c r="A49" s="156">
        <v>47</v>
      </c>
      <c r="B49" s="24" t="s">
        <v>61</v>
      </c>
      <c r="C49" s="17">
        <v>5160</v>
      </c>
      <c r="D49" s="17">
        <v>4888</v>
      </c>
      <c r="E49" s="21">
        <f t="shared" si="0"/>
        <v>-5.271317829457367E-2</v>
      </c>
      <c r="F49" s="116">
        <v>47</v>
      </c>
      <c r="G49" s="119" t="s">
        <v>144</v>
      </c>
      <c r="H49" s="122">
        <v>2789</v>
      </c>
      <c r="I49" s="122">
        <v>1980</v>
      </c>
      <c r="J49" s="138">
        <f t="shared" si="1"/>
        <v>-0.29006812477590538</v>
      </c>
    </row>
    <row r="50" spans="1:10" ht="12.95" customHeight="1" x14ac:dyDescent="0.2">
      <c r="A50" s="156">
        <v>48</v>
      </c>
      <c r="B50" s="24" t="s">
        <v>62</v>
      </c>
      <c r="C50" s="17">
        <v>7001</v>
      </c>
      <c r="D50" s="17">
        <v>4848</v>
      </c>
      <c r="E50" s="21">
        <f t="shared" si="0"/>
        <v>-0.3075274960719897</v>
      </c>
      <c r="F50" s="117">
        <v>48</v>
      </c>
      <c r="G50" s="119" t="s">
        <v>66</v>
      </c>
      <c r="H50" s="122">
        <v>4900</v>
      </c>
      <c r="I50" s="122">
        <v>1893</v>
      </c>
      <c r="J50" s="138">
        <f t="shared" si="1"/>
        <v>-0.61367346938775502</v>
      </c>
    </row>
    <row r="51" spans="1:10" ht="12.95" customHeight="1" x14ac:dyDescent="0.2">
      <c r="A51" s="156">
        <v>49</v>
      </c>
      <c r="B51" s="24" t="s">
        <v>63</v>
      </c>
      <c r="C51" s="17">
        <v>4851</v>
      </c>
      <c r="D51" s="17">
        <v>4632</v>
      </c>
      <c r="E51" s="21">
        <f t="shared" si="0"/>
        <v>-4.5145330859616584E-2</v>
      </c>
      <c r="F51" s="116">
        <v>49</v>
      </c>
      <c r="G51" s="119" t="s">
        <v>67</v>
      </c>
      <c r="H51" s="122">
        <v>3781</v>
      </c>
      <c r="I51" s="122">
        <v>1845</v>
      </c>
      <c r="J51" s="138">
        <f t="shared" si="1"/>
        <v>-0.51203385347791586</v>
      </c>
    </row>
    <row r="52" spans="1:10" ht="12.95" customHeight="1" x14ac:dyDescent="0.2">
      <c r="A52" s="156">
        <v>50</v>
      </c>
      <c r="B52" s="24" t="s">
        <v>64</v>
      </c>
      <c r="C52" s="17">
        <v>4946</v>
      </c>
      <c r="D52" s="17">
        <v>4560</v>
      </c>
      <c r="E52" s="21">
        <f t="shared" si="0"/>
        <v>-7.8042862919530887E-2</v>
      </c>
      <c r="F52" s="117">
        <v>50</v>
      </c>
      <c r="G52" s="119" t="s">
        <v>62</v>
      </c>
      <c r="H52" s="122">
        <v>11240</v>
      </c>
      <c r="I52" s="122">
        <v>1775</v>
      </c>
      <c r="J52" s="138">
        <f t="shared" si="1"/>
        <v>-0.8420818505338078</v>
      </c>
    </row>
    <row r="53" spans="1:10" ht="12.95" customHeight="1" x14ac:dyDescent="0.2">
      <c r="A53" s="156">
        <v>51</v>
      </c>
      <c r="B53" s="24" t="s">
        <v>65</v>
      </c>
      <c r="C53" s="17">
        <v>4339</v>
      </c>
      <c r="D53" s="17">
        <v>4337</v>
      </c>
      <c r="E53" s="21">
        <f t="shared" si="0"/>
        <v>-4.6093569946992208E-4</v>
      </c>
      <c r="F53" s="116">
        <v>51</v>
      </c>
      <c r="G53" s="119" t="s">
        <v>145</v>
      </c>
      <c r="H53" s="122">
        <v>4087</v>
      </c>
      <c r="I53" s="122">
        <v>1746</v>
      </c>
      <c r="J53" s="138">
        <f t="shared" si="1"/>
        <v>-0.57279177881086374</v>
      </c>
    </row>
    <row r="54" spans="1:10" ht="12.95" customHeight="1" x14ac:dyDescent="0.2">
      <c r="A54" s="156">
        <v>52</v>
      </c>
      <c r="B54" s="24" t="s">
        <v>66</v>
      </c>
      <c r="C54" s="17">
        <v>4675</v>
      </c>
      <c r="D54" s="17">
        <v>4280</v>
      </c>
      <c r="E54" s="21">
        <f t="shared" si="0"/>
        <v>-8.4491978609625651E-2</v>
      </c>
      <c r="F54" s="117">
        <v>52</v>
      </c>
      <c r="G54" s="119" t="s">
        <v>74</v>
      </c>
      <c r="H54" s="122">
        <v>45403</v>
      </c>
      <c r="I54" s="122">
        <v>1713</v>
      </c>
      <c r="J54" s="138">
        <f t="shared" si="1"/>
        <v>-0.9622712155584433</v>
      </c>
    </row>
    <row r="55" spans="1:10" ht="12.95" customHeight="1" x14ac:dyDescent="0.2">
      <c r="A55" s="156">
        <v>53</v>
      </c>
      <c r="B55" s="24" t="s">
        <v>67</v>
      </c>
      <c r="C55" s="17">
        <v>3662</v>
      </c>
      <c r="D55" s="17">
        <v>4214</v>
      </c>
      <c r="E55" s="21">
        <f t="shared" si="0"/>
        <v>0.15073730202075364</v>
      </c>
      <c r="F55" s="116">
        <v>53</v>
      </c>
      <c r="G55" s="119" t="s">
        <v>146</v>
      </c>
      <c r="H55" s="122">
        <v>3593</v>
      </c>
      <c r="I55" s="122">
        <v>1677</v>
      </c>
      <c r="J55" s="138">
        <f t="shared" si="1"/>
        <v>-0.53325911494572775</v>
      </c>
    </row>
    <row r="56" spans="1:10" ht="12.95" customHeight="1" x14ac:dyDescent="0.2">
      <c r="A56" s="156">
        <v>54</v>
      </c>
      <c r="B56" s="24" t="s">
        <v>68</v>
      </c>
      <c r="C56" s="17">
        <v>3808</v>
      </c>
      <c r="D56" s="17">
        <v>4208</v>
      </c>
      <c r="E56" s="21">
        <f t="shared" si="0"/>
        <v>0.10504201680672276</v>
      </c>
      <c r="F56" s="117">
        <v>54</v>
      </c>
      <c r="G56" s="119" t="s">
        <v>147</v>
      </c>
      <c r="H56" s="122">
        <v>3161</v>
      </c>
      <c r="I56" s="122">
        <v>1597</v>
      </c>
      <c r="J56" s="138">
        <f t="shared" si="1"/>
        <v>-0.49478013286934519</v>
      </c>
    </row>
    <row r="57" spans="1:10" ht="12.95" customHeight="1" x14ac:dyDescent="0.2">
      <c r="A57" s="156">
        <v>55</v>
      </c>
      <c r="B57" s="24" t="s">
        <v>69</v>
      </c>
      <c r="C57" s="17">
        <v>4112</v>
      </c>
      <c r="D57" s="17">
        <v>4136</v>
      </c>
      <c r="E57" s="21">
        <f t="shared" si="0"/>
        <v>5.8365758754863606E-3</v>
      </c>
      <c r="F57" s="116">
        <v>55</v>
      </c>
      <c r="G57" s="119" t="s">
        <v>65</v>
      </c>
      <c r="H57" s="122">
        <v>4566</v>
      </c>
      <c r="I57" s="122">
        <v>1569</v>
      </c>
      <c r="J57" s="138">
        <f t="shared" si="1"/>
        <v>-0.65637319316688569</v>
      </c>
    </row>
    <row r="58" spans="1:10" ht="12.95" customHeight="1" thickBot="1" x14ac:dyDescent="0.3">
      <c r="A58" s="157"/>
      <c r="B58" s="44" t="s">
        <v>16</v>
      </c>
      <c r="C58" s="45">
        <v>984689</v>
      </c>
      <c r="D58" s="45">
        <v>962151</v>
      </c>
      <c r="E58" s="46">
        <f t="shared" si="0"/>
        <v>-2.288844498110576E-2</v>
      </c>
      <c r="F58" s="114"/>
      <c r="G58" s="120" t="s">
        <v>16</v>
      </c>
      <c r="H58" s="123">
        <v>1165591</v>
      </c>
      <c r="I58" s="123">
        <v>374101</v>
      </c>
      <c r="J58" s="141">
        <f t="shared" si="1"/>
        <v>-0.67904608048620829</v>
      </c>
    </row>
    <row r="59" spans="1:10" ht="12.95" customHeight="1" x14ac:dyDescent="0.2"/>
    <row r="60" spans="1:10" ht="12.95" customHeight="1" x14ac:dyDescent="0.2">
      <c r="A60" s="159" t="s">
        <v>137</v>
      </c>
      <c r="B60" s="142"/>
    </row>
    <row r="61" spans="1:10" ht="12.95" customHeight="1" x14ac:dyDescent="0.2">
      <c r="A61" s="159" t="s">
        <v>151</v>
      </c>
      <c r="B61" s="142"/>
    </row>
    <row r="62" spans="1:10" ht="12.95" customHeight="1" x14ac:dyDescent="0.2"/>
    <row r="63" spans="1:10" ht="12.95" customHeight="1" x14ac:dyDescent="0.2"/>
    <row r="64" spans="1:10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Bilge Kağan Özbay</cp:lastModifiedBy>
  <dcterms:created xsi:type="dcterms:W3CDTF">2020-04-28T13:14:17Z</dcterms:created>
  <dcterms:modified xsi:type="dcterms:W3CDTF">2020-05-05T13:42:00Z</dcterms:modified>
</cp:coreProperties>
</file>